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1380" yWindow="0" windowWidth="26860" windowHeight="27720"/>
  </bookViews>
  <sheets>
    <sheet name="Sheet1" sheetId="1" r:id="rId1"/>
    <sheet name="Sheet2" sheetId="2" state="hidden" r:id="rId2"/>
    <sheet name="Sample Schedules" sheetId="3" r:id="rId3"/>
  </sheets>
  <definedNames>
    <definedName name="_xlnm.Print_Area" localSheetId="0">Sheet1!$A$1:$W$79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1" i="1" l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X52" i="1"/>
  <c r="X54" i="1"/>
  <c r="X40" i="1"/>
  <c r="X41" i="1"/>
  <c r="X42" i="1"/>
  <c r="X43" i="1"/>
  <c r="X44" i="1"/>
  <c r="X45" i="1"/>
  <c r="X46" i="1"/>
  <c r="X47" i="1"/>
  <c r="X48" i="1"/>
  <c r="X49" i="1"/>
  <c r="X50" i="1"/>
  <c r="X51" i="1"/>
  <c r="X53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37" i="1"/>
  <c r="W37" i="1"/>
  <c r="W28" i="1"/>
  <c r="W17" i="1"/>
  <c r="Y38" i="1"/>
  <c r="Y39" i="1"/>
  <c r="Y40" i="1"/>
  <c r="Y41" i="1"/>
  <c r="Y42" i="1"/>
  <c r="Y43" i="1"/>
  <c r="Y44" i="1"/>
  <c r="Y45" i="1"/>
  <c r="Y46" i="1"/>
  <c r="Y62" i="1"/>
  <c r="Y63" i="1"/>
  <c r="Y64" i="1"/>
  <c r="Y65" i="1"/>
  <c r="Y66" i="1"/>
  <c r="Y67" i="1"/>
  <c r="Y68" i="1"/>
  <c r="Y36" i="1"/>
  <c r="X39" i="1"/>
  <c r="X38" i="1"/>
  <c r="D35" i="3"/>
  <c r="B35" i="3"/>
  <c r="H64" i="1"/>
  <c r="E64" i="1"/>
  <c r="B64" i="1"/>
  <c r="H53" i="1"/>
  <c r="E53" i="1"/>
  <c r="B53" i="1"/>
  <c r="H42" i="1"/>
  <c r="E42" i="1"/>
  <c r="B42" i="1"/>
  <c r="H31" i="1"/>
  <c r="E31" i="1"/>
  <c r="B31" i="1"/>
  <c r="H20" i="1"/>
  <c r="E20" i="1"/>
  <c r="B20" i="1"/>
  <c r="D10" i="1"/>
</calcChain>
</file>

<file path=xl/sharedStrings.xml><?xml version="1.0" encoding="utf-8"?>
<sst xmlns="http://schemas.openxmlformats.org/spreadsheetml/2006/main" count="419" uniqueCount="236">
  <si>
    <t>Name (Last, First):</t>
  </si>
  <si>
    <t>Student ID Number:</t>
  </si>
  <si>
    <t>Catalog Year</t>
  </si>
  <si>
    <t>Major (1st)</t>
  </si>
  <si>
    <t>Major (2nd)</t>
  </si>
  <si>
    <t>Minor</t>
  </si>
  <si>
    <t>Concentration</t>
  </si>
  <si>
    <t>Academic Advisor</t>
  </si>
  <si>
    <t>Total Transfer Credits</t>
  </si>
  <si>
    <t>Total Credits Earned</t>
  </si>
  <si>
    <t>Total</t>
  </si>
  <si>
    <t>Course</t>
  </si>
  <si>
    <t># of Credits</t>
  </si>
  <si>
    <t>Year 1</t>
  </si>
  <si>
    <t>Year 2</t>
  </si>
  <si>
    <t>Year 3</t>
  </si>
  <si>
    <t>Year 4</t>
  </si>
  <si>
    <t>Year 5</t>
  </si>
  <si>
    <t>Select Term</t>
  </si>
  <si>
    <t>Fall 2011</t>
  </si>
  <si>
    <t>Spring 2012</t>
  </si>
  <si>
    <t>Summer 2012</t>
  </si>
  <si>
    <t>Fall 2012</t>
  </si>
  <si>
    <t>Spring 2013</t>
  </si>
  <si>
    <t>Summer 2013</t>
  </si>
  <si>
    <t>Fall 2013</t>
  </si>
  <si>
    <t>Spring 2014</t>
  </si>
  <si>
    <t>Summer 2014</t>
  </si>
  <si>
    <t>Fall 2014</t>
  </si>
  <si>
    <t>Spring 2015</t>
  </si>
  <si>
    <t>Summer 2015</t>
  </si>
  <si>
    <t>Fall 2015</t>
  </si>
  <si>
    <t>Spring 2016</t>
  </si>
  <si>
    <t>Summer 2016</t>
  </si>
  <si>
    <t>Fall 2016</t>
  </si>
  <si>
    <t>Spring 2017</t>
  </si>
  <si>
    <t>Summer 2017</t>
  </si>
  <si>
    <t>Fall 2017</t>
  </si>
  <si>
    <t>Spring 2018</t>
  </si>
  <si>
    <t>Summer 2018</t>
  </si>
  <si>
    <t>Fall 2019</t>
  </si>
  <si>
    <t>Fall 2018</t>
  </si>
  <si>
    <t>Spring 2019</t>
  </si>
  <si>
    <t>Summer 2019</t>
  </si>
  <si>
    <t>Spring 2020</t>
  </si>
  <si>
    <t>Academic Plan - Geology</t>
  </si>
  <si>
    <t>Requirements</t>
  </si>
  <si>
    <t>Core Requirements</t>
  </si>
  <si>
    <t>CORE 1</t>
  </si>
  <si>
    <t>CORE 2</t>
  </si>
  <si>
    <t>CORE 3</t>
  </si>
  <si>
    <t>CORE 4</t>
  </si>
  <si>
    <t>CORE 5</t>
  </si>
  <si>
    <t>CORE 6</t>
  </si>
  <si>
    <t>CORE 7</t>
  </si>
  <si>
    <t>CORE 8</t>
  </si>
  <si>
    <t>CORE 9</t>
  </si>
  <si>
    <t>CORE 10</t>
  </si>
  <si>
    <t>CORE 11</t>
  </si>
  <si>
    <t>CORE 12</t>
  </si>
  <si>
    <t>CORE 13</t>
  </si>
  <si>
    <t>CORE 14</t>
  </si>
  <si>
    <t>Satisfied</t>
  </si>
  <si>
    <t>Not Satisfied</t>
  </si>
  <si>
    <t xml:space="preserve">           </t>
  </si>
  <si>
    <t>GEOL 121</t>
  </si>
  <si>
    <t>GEOL 305</t>
  </si>
  <si>
    <t>GEOL 321</t>
  </si>
  <si>
    <t>GEOL 331</t>
  </si>
  <si>
    <t>GEOL 121 or 122</t>
  </si>
  <si>
    <t>GEOL 123</t>
  </si>
  <si>
    <t>GEOL 443</t>
  </si>
  <si>
    <t>GEOL 489</t>
  </si>
  <si>
    <t>GEOL 495</t>
  </si>
  <si>
    <t>CHEM 131</t>
  </si>
  <si>
    <t>CHEM 131L</t>
  </si>
  <si>
    <t>CHEM 132</t>
  </si>
  <si>
    <t>CHEM 132L</t>
  </si>
  <si>
    <t>MATH 211 or 273</t>
  </si>
  <si>
    <t>PHYS 211 or 241</t>
  </si>
  <si>
    <t>PHYS 212 or 242</t>
  </si>
  <si>
    <t>GEOG 315</t>
  </si>
  <si>
    <t>GEOL 357</t>
  </si>
  <si>
    <t xml:space="preserve">GEOL 415 </t>
  </si>
  <si>
    <t>GEOL 470</t>
  </si>
  <si>
    <t>GEOG 319</t>
  </si>
  <si>
    <t>GEOG 321</t>
  </si>
  <si>
    <t>GEOG 416</t>
  </si>
  <si>
    <t>BIOL 205</t>
  </si>
  <si>
    <t>CHEM 331</t>
  </si>
  <si>
    <t>CHEM 345</t>
  </si>
  <si>
    <t>CHEM 310</t>
  </si>
  <si>
    <t>PHYS 307</t>
  </si>
  <si>
    <t>PHYS 351</t>
  </si>
  <si>
    <t>Sample Schedule 1: For students ready to take Calculus</t>
  </si>
  <si>
    <t>Sample Schedule 2: For students not ready to take Calculus</t>
  </si>
  <si>
    <t>Fall Year 1</t>
  </si>
  <si>
    <t>Spring Year 1</t>
  </si>
  <si>
    <t>GEOL 121 (CORE 7)</t>
  </si>
  <si>
    <t>GEOL 123 (CORE 8)</t>
  </si>
  <si>
    <t>MATH 273 (CORE 3)</t>
  </si>
  <si>
    <t>MATH 119 (CORE 3)</t>
  </si>
  <si>
    <t>MATH 273</t>
  </si>
  <si>
    <t>Fall Year 2</t>
  </si>
  <si>
    <t>Spring Year 2</t>
  </si>
  <si>
    <t>GEOL 415</t>
  </si>
  <si>
    <t>elective</t>
  </si>
  <si>
    <t>GEOL elective</t>
  </si>
  <si>
    <t>Fall Year 3</t>
  </si>
  <si>
    <t>Spring Year 3</t>
  </si>
  <si>
    <t>GEOL 333</t>
  </si>
  <si>
    <t>Elective</t>
  </si>
  <si>
    <t>Fall Year 4</t>
  </si>
  <si>
    <t>Spring Year 4</t>
  </si>
  <si>
    <t>GEOL Elective</t>
  </si>
  <si>
    <t>GEOL Elec.</t>
  </si>
  <si>
    <t xml:space="preserve">Elective </t>
  </si>
  <si>
    <t> Elective</t>
  </si>
  <si>
    <t>Physical Geology</t>
  </si>
  <si>
    <t>Historical Geology</t>
  </si>
  <si>
    <t>Environmental Geology</t>
  </si>
  <si>
    <t>Structural Geology</t>
  </si>
  <si>
    <t>Mineralogy</t>
  </si>
  <si>
    <t>Sedimentology and Stratigraphy</t>
  </si>
  <si>
    <t>Introduction to Research</t>
  </si>
  <si>
    <t>General Chemistry I</t>
  </si>
  <si>
    <t>General Chemistry I Lab</t>
  </si>
  <si>
    <t>General Chemistry II</t>
  </si>
  <si>
    <t>General Chemistry II Lab</t>
  </si>
  <si>
    <t>Calculus I</t>
  </si>
  <si>
    <t>General Physics I</t>
  </si>
  <si>
    <t>General Physics II</t>
  </si>
  <si>
    <t>Planetary Astronomy</t>
  </si>
  <si>
    <t>Geomorphology</t>
  </si>
  <si>
    <t>Physical Oceanography</t>
  </si>
  <si>
    <t>Hydrogeology</t>
  </si>
  <si>
    <t>Special Topics in Geology</t>
  </si>
  <si>
    <t>Soils and Vegetation</t>
  </si>
  <si>
    <t>Interpretation of Aerial Photographs</t>
  </si>
  <si>
    <t>Principles of Remote Sensing and Digital Image Processing</t>
  </si>
  <si>
    <t>General Botany</t>
  </si>
  <si>
    <t>Humans, Science and the Chesapeake Bay</t>
  </si>
  <si>
    <t>Principles of Physical Chemistry</t>
  </si>
  <si>
    <t>Instrumentation in Analytical Chemistry</t>
  </si>
  <si>
    <t>Introduction to Mathematical Physics</t>
  </si>
  <si>
    <t>PHYS 352</t>
  </si>
  <si>
    <t>Thermodynamics and Kinetic Theory</t>
  </si>
  <si>
    <t xml:space="preserve">Mechanics </t>
  </si>
  <si>
    <t>Prerequisite</t>
  </si>
  <si>
    <t>None</t>
  </si>
  <si>
    <t>GEOL 121 and PHYS 211 or equivalent</t>
  </si>
  <si>
    <t>GEOL 121, CHEM 131/L</t>
  </si>
  <si>
    <t>GEOL 121, GEOL 123, 8 additional GEOL credits</t>
  </si>
  <si>
    <t>PHYS 211 or 241, CHEM 131/L</t>
  </si>
  <si>
    <t>Typically Taught</t>
  </si>
  <si>
    <t>Co: CHEM 131L, MATH 115, 119, 211, or 273</t>
  </si>
  <si>
    <t xml:space="preserve">Co: CHEM 131 </t>
  </si>
  <si>
    <t>Co: CHEM 132</t>
  </si>
  <si>
    <t>CHEM 131, 131L, Co-requisite: CHEM 132L</t>
  </si>
  <si>
    <t>ASTR 371</t>
  </si>
  <si>
    <t>ASTR 161 or GEOL 121 or GEOL 123</t>
  </si>
  <si>
    <t>6 credits GEOL/GEOG,either GEOG 101 or GEOL 121</t>
  </si>
  <si>
    <t>CHEM 132/L, PHYS 211 or 241, rec: GEOL 321, 443</t>
  </si>
  <si>
    <t>GEOG 232</t>
  </si>
  <si>
    <t>BIOL 310</t>
  </si>
  <si>
    <t>BIOL 334</t>
  </si>
  <si>
    <t>BIOL 205 or 207 or 208 or 202</t>
  </si>
  <si>
    <t>CHEM 132, 132L</t>
  </si>
  <si>
    <t>CHEM 132, 132L MATH 211 or 273 PHYS 211 or 241</t>
  </si>
  <si>
    <t>CHEM 210</t>
  </si>
  <si>
    <t>PHYS 212 or 242, MATH 274</t>
  </si>
  <si>
    <t>PHYS 212 or 243, MATH 274</t>
  </si>
  <si>
    <t>PHYS 242, PHYS 307</t>
  </si>
  <si>
    <t>Notes:</t>
  </si>
  <si>
    <t>Required Geology Courses (30–31 credits)</t>
  </si>
  <si>
    <t>Additional Required Courses (19–20 credits)</t>
  </si>
  <si>
    <t>Sustainability and Natural Resources</t>
  </si>
  <si>
    <t>GEOL 410</t>
  </si>
  <si>
    <t>Credits</t>
  </si>
  <si>
    <t>1–2</t>
  </si>
  <si>
    <t>3–4</t>
  </si>
  <si>
    <t>1–4</t>
  </si>
  <si>
    <t>GEOL 121, CHEM 131/L, CHEM 132/L</t>
  </si>
  <si>
    <t>Methods for Environmental Geochemistry</t>
  </si>
  <si>
    <t>Elective Courses (15  - 20 Credits)*</t>
  </si>
  <si>
    <r>
      <rPr>
        <b/>
        <u/>
        <sz val="10"/>
        <color theme="1"/>
        <rFont val="Calibri"/>
        <scheme val="minor"/>
      </rPr>
      <t>211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family val="2"/>
        <scheme val="minor"/>
      </rPr>
      <t xml:space="preserve">MATH 109, 111, 115, or 119    </t>
    </r>
    <r>
      <rPr>
        <b/>
        <u/>
        <sz val="10"/>
        <color theme="1"/>
        <rFont val="Calibri"/>
        <scheme val="minor"/>
      </rPr>
      <t>273</t>
    </r>
    <r>
      <rPr>
        <sz val="10"/>
        <color theme="1"/>
        <rFont val="Calibri"/>
        <family val="2"/>
        <scheme val="minor"/>
      </rPr>
      <t>: MATH 119</t>
    </r>
  </si>
  <si>
    <r>
      <rPr>
        <b/>
        <u/>
        <sz val="10"/>
        <color theme="1"/>
        <rFont val="Calibri"/>
        <scheme val="minor"/>
      </rPr>
      <t xml:space="preserve">211: </t>
    </r>
    <r>
      <rPr>
        <sz val="10"/>
        <color theme="1"/>
        <rFont val="Calibri"/>
        <family val="2"/>
        <scheme val="minor"/>
      </rPr>
      <t xml:space="preserve">MATH 115   </t>
    </r>
    <r>
      <rPr>
        <b/>
        <u/>
        <sz val="10"/>
        <color theme="1"/>
        <rFont val="Calibri"/>
        <scheme val="minor"/>
      </rPr>
      <t xml:space="preserve">  241:</t>
    </r>
    <r>
      <rPr>
        <sz val="10"/>
        <color theme="1"/>
        <rFont val="Calibri"/>
        <family val="2"/>
        <scheme val="minor"/>
      </rPr>
      <t xml:space="preserve"> Co: MATH 273</t>
    </r>
  </si>
  <si>
    <r>
      <rPr>
        <b/>
        <u/>
        <sz val="10"/>
        <color theme="1"/>
        <rFont val="Calibri"/>
        <scheme val="minor"/>
      </rPr>
      <t xml:space="preserve">212: </t>
    </r>
    <r>
      <rPr>
        <sz val="10"/>
        <color theme="1"/>
        <rFont val="Calibri"/>
        <family val="2"/>
        <scheme val="minor"/>
      </rPr>
      <t xml:space="preserve"> PHYS 211    </t>
    </r>
    <r>
      <rPr>
        <b/>
        <u/>
        <sz val="10"/>
        <color theme="1"/>
        <rFont val="Calibri"/>
        <scheme val="minor"/>
      </rPr>
      <t xml:space="preserve">  242:</t>
    </r>
    <r>
      <rPr>
        <sz val="10"/>
        <color theme="1"/>
        <rFont val="Calibri"/>
        <family val="2"/>
        <scheme val="minor"/>
      </rPr>
      <t xml:space="preserve"> PHYS 241, Co: MATH 274</t>
    </r>
  </si>
  <si>
    <t>GEOL 421</t>
  </si>
  <si>
    <t>Tectonics</t>
  </si>
  <si>
    <t>GEOL 121, GEOL 321</t>
  </si>
  <si>
    <t>Fa/Sp/Su</t>
  </si>
  <si>
    <t>Sp</t>
  </si>
  <si>
    <t>Sp – Odd</t>
  </si>
  <si>
    <t>Fa – Odd</t>
  </si>
  <si>
    <t>Fa</t>
  </si>
  <si>
    <t>Fa – Even</t>
  </si>
  <si>
    <t>Fa/Sp</t>
  </si>
  <si>
    <t>GEOG 221 or consent of instructor</t>
  </si>
  <si>
    <t>GEOL 109</t>
  </si>
  <si>
    <t>Volcanoes &amp; Earthquakes</t>
  </si>
  <si>
    <t>Requirement met</t>
  </si>
  <si>
    <t>Petrology of Igneous &amp; Metamorphic Rocks</t>
  </si>
  <si>
    <t>GEOL 121, GEOL 331</t>
  </si>
  <si>
    <t>Sp – Even</t>
  </si>
  <si>
    <t>GEOL 490</t>
  </si>
  <si>
    <t>Independent Research in Geology</t>
  </si>
  <si>
    <t>GEOL 491</t>
  </si>
  <si>
    <t>Directed Readings in Geology</t>
  </si>
  <si>
    <t>Research Problems in Geology</t>
  </si>
  <si>
    <t>Other</t>
  </si>
  <si>
    <t>Completed elective credits</t>
  </si>
  <si>
    <t>Potential elective credits</t>
  </si>
  <si>
    <t>GEOL 301</t>
  </si>
  <si>
    <t>1–6</t>
  </si>
  <si>
    <t>GEOG 221</t>
  </si>
  <si>
    <t>Interpretation of Maps</t>
  </si>
  <si>
    <t>GEOG 101, one of: CHEM 131, BIOL 201, 205</t>
  </si>
  <si>
    <t>Organic Chemistry I</t>
  </si>
  <si>
    <t>Introduction to Geographical Information Science</t>
  </si>
  <si>
    <t>Environmental Conservation</t>
  </si>
  <si>
    <t xml:space="preserve">BIOL 190, 201 or 202 and 10 units of biology, </t>
  </si>
  <si>
    <t xml:space="preserve">   geography, or physical science</t>
  </si>
  <si>
    <t>Fa - even</t>
  </si>
  <si>
    <t>BIOL 190 or 201</t>
  </si>
  <si>
    <t>GEOG 373</t>
  </si>
  <si>
    <t>Climatology</t>
  </si>
  <si>
    <t>GEOG 407</t>
  </si>
  <si>
    <t>GEOG 373 Climatology</t>
  </si>
  <si>
    <t>6 units of geography (or geology)</t>
  </si>
  <si>
    <t xml:space="preserve">* At least 5 elective courses (≥15 additional credits) must be taken with at least 2 from Geology (not including GEOL 490 or 491). Some electives may </t>
  </si>
  <si>
    <t xml:space="preserve">   require additional prerequisites. Other upper division courses in Biology, Chemistry, Physics, or Geography may be substituted if approved by </t>
  </si>
  <si>
    <t xml:space="preserve">   one’s advisor before registration.</t>
  </si>
  <si>
    <t>Applied Climatology</t>
  </si>
  <si>
    <t>GEOL 121, GEOL 123, GEOL 489, 2 additional upper level GEOL courses</t>
  </si>
  <si>
    <t>Mark cells with 'x' when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</si>
</sst>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Sabo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0"/>
      <color theme="1"/>
      <name val="Calibri"/>
      <scheme val="minor"/>
    </font>
    <font>
      <b/>
      <sz val="10"/>
      <color theme="1"/>
      <name val="Calibri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scheme val="minor"/>
    </font>
    <font>
      <i/>
      <sz val="11"/>
      <color rgb="FF000000"/>
      <name val="Calibri"/>
      <scheme val="minor"/>
    </font>
    <font>
      <sz val="11"/>
      <name val="Calibri"/>
      <scheme val="minor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9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14" xfId="0" applyFill="1" applyBorder="1" applyProtection="1"/>
    <xf numFmtId="0" fontId="0" fillId="2" borderId="18" xfId="0" applyFill="1" applyBorder="1" applyProtection="1"/>
    <xf numFmtId="0" fontId="0" fillId="2" borderId="16" xfId="0" applyFill="1" applyBorder="1" applyProtection="1"/>
    <xf numFmtId="0" fontId="0" fillId="2" borderId="0" xfId="0" applyFill="1" applyBorder="1" applyProtection="1"/>
    <xf numFmtId="0" fontId="1" fillId="2" borderId="18" xfId="0" applyFont="1" applyFill="1" applyBorder="1" applyProtection="1"/>
    <xf numFmtId="0" fontId="2" fillId="2" borderId="18" xfId="0" applyFont="1" applyFill="1" applyBorder="1" applyProtection="1"/>
    <xf numFmtId="0" fontId="0" fillId="2" borderId="15" xfId="0" applyFill="1" applyBorder="1" applyProtection="1"/>
    <xf numFmtId="0" fontId="0" fillId="5" borderId="0" xfId="0" applyFill="1" applyProtection="1"/>
    <xf numFmtId="0" fontId="0" fillId="4" borderId="14" xfId="0" applyFill="1" applyBorder="1" applyProtection="1"/>
    <xf numFmtId="0" fontId="0" fillId="4" borderId="18" xfId="0" applyFill="1" applyBorder="1" applyProtection="1"/>
    <xf numFmtId="0" fontId="1" fillId="4" borderId="18" xfId="0" applyFont="1" applyFill="1" applyBorder="1" applyProtection="1"/>
    <xf numFmtId="0" fontId="0" fillId="4" borderId="15" xfId="0" applyFill="1" applyBorder="1" applyProtection="1"/>
    <xf numFmtId="0" fontId="0" fillId="2" borderId="17" xfId="0" applyFill="1" applyBorder="1" applyProtection="1"/>
    <xf numFmtId="0" fontId="0" fillId="4" borderId="16" xfId="0" applyFill="1" applyBorder="1" applyProtection="1"/>
    <xf numFmtId="0" fontId="0" fillId="4" borderId="0" xfId="0" applyFill="1" applyBorder="1" applyProtection="1"/>
    <xf numFmtId="0" fontId="0" fillId="4" borderId="17" xfId="0" applyFill="1" applyBorder="1" applyProtection="1"/>
    <xf numFmtId="0" fontId="4" fillId="4" borderId="16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3" fillId="2" borderId="16" xfId="0" applyFont="1" applyFill="1" applyBorder="1" applyProtection="1"/>
    <xf numFmtId="0" fontId="4" fillId="4" borderId="11" xfId="0" applyFont="1" applyFill="1" applyBorder="1" applyProtection="1"/>
    <xf numFmtId="0" fontId="0" fillId="4" borderId="12" xfId="0" applyFill="1" applyBorder="1" applyProtection="1"/>
    <xf numFmtId="0" fontId="0" fillId="4" borderId="22" xfId="0" applyFill="1" applyBorder="1" applyProtection="1"/>
    <xf numFmtId="0" fontId="0" fillId="2" borderId="16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4" borderId="11" xfId="0" applyFill="1" applyBorder="1" applyProtection="1"/>
    <xf numFmtId="0" fontId="0" fillId="4" borderId="25" xfId="0" applyFill="1" applyBorder="1" applyProtection="1"/>
    <xf numFmtId="0" fontId="0" fillId="4" borderId="13" xfId="0" applyFill="1" applyBorder="1" applyProtection="1"/>
    <xf numFmtId="0" fontId="4" fillId="4" borderId="1" xfId="0" applyFont="1" applyFill="1" applyBorder="1" applyProtection="1"/>
    <xf numFmtId="0" fontId="0" fillId="4" borderId="2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 applyFill="1" applyBorder="1" applyProtection="1"/>
    <xf numFmtId="0" fontId="0" fillId="4" borderId="14" xfId="0" applyFill="1" applyBorder="1"/>
    <xf numFmtId="0" fontId="0" fillId="4" borderId="18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0" xfId="0" applyFill="1" applyBorder="1"/>
    <xf numFmtId="0" fontId="0" fillId="4" borderId="17" xfId="0" applyFill="1" applyBorder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4" fillId="4" borderId="16" xfId="0" applyFont="1" applyFill="1" applyBorder="1" applyAlignment="1">
      <alignment horizontal="center"/>
    </xf>
    <xf numFmtId="0" fontId="0" fillId="4" borderId="15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wrapText="1"/>
    </xf>
    <xf numFmtId="0" fontId="4" fillId="4" borderId="13" xfId="0" applyFont="1" applyFill="1" applyBorder="1" applyAlignment="1" applyProtection="1">
      <alignment wrapText="1"/>
    </xf>
    <xf numFmtId="0" fontId="4" fillId="4" borderId="25" xfId="0" applyFont="1" applyFill="1" applyBorder="1" applyProtection="1"/>
    <xf numFmtId="0" fontId="0" fillId="4" borderId="22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11" fillId="4" borderId="12" xfId="0" applyFont="1" applyFill="1" applyBorder="1" applyProtection="1"/>
    <xf numFmtId="0" fontId="11" fillId="4" borderId="2" xfId="0" applyFont="1" applyFill="1" applyBorder="1" applyProtection="1"/>
    <xf numFmtId="0" fontId="11" fillId="4" borderId="18" xfId="0" applyFont="1" applyFill="1" applyBorder="1" applyProtection="1"/>
    <xf numFmtId="0" fontId="11" fillId="4" borderId="0" xfId="0" applyFont="1" applyFill="1" applyBorder="1" applyProtection="1"/>
    <xf numFmtId="0" fontId="11" fillId="4" borderId="20" xfId="0" applyFont="1" applyFill="1" applyBorder="1" applyProtection="1"/>
    <xf numFmtId="0" fontId="11" fillId="4" borderId="21" xfId="0" applyFont="1" applyFill="1" applyBorder="1" applyProtection="1"/>
    <xf numFmtId="0" fontId="0" fillId="4" borderId="17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18" fillId="6" borderId="16" xfId="0" applyFont="1" applyFill="1" applyBorder="1"/>
    <xf numFmtId="0" fontId="18" fillId="6" borderId="19" xfId="0" applyFont="1" applyFill="1" applyBorder="1" applyAlignment="1">
      <alignment horizontal="center"/>
    </xf>
    <xf numFmtId="0" fontId="19" fillId="6" borderId="0" xfId="0" applyFont="1" applyFill="1" applyAlignment="1">
      <alignment horizontal="left"/>
    </xf>
    <xf numFmtId="0" fontId="19" fillId="6" borderId="20" xfId="0" applyFont="1" applyFill="1" applyBorder="1" applyAlignment="1">
      <alignment horizontal="left"/>
    </xf>
    <xf numFmtId="0" fontId="19" fillId="6" borderId="21" xfId="0" applyFont="1" applyFill="1" applyBorder="1" applyAlignment="1">
      <alignment horizontal="left"/>
    </xf>
    <xf numFmtId="0" fontId="18" fillId="6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/>
    <xf numFmtId="0" fontId="11" fillId="4" borderId="2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 vertical="top"/>
    </xf>
    <xf numFmtId="0" fontId="11" fillId="4" borderId="21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/>
    </xf>
    <xf numFmtId="0" fontId="11" fillId="4" borderId="20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4" borderId="31" xfId="0" applyFill="1" applyBorder="1" applyProtection="1"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21" fillId="4" borderId="34" xfId="0" applyFont="1" applyFill="1" applyBorder="1" applyAlignment="1" applyProtection="1">
      <alignment horizontal="left"/>
      <protection locked="0"/>
    </xf>
    <xf numFmtId="0" fontId="11" fillId="4" borderId="33" xfId="0" applyFont="1" applyFill="1" applyBorder="1" applyAlignment="1" applyProtection="1">
      <alignment horizontal="left"/>
      <protection locked="0"/>
    </xf>
    <xf numFmtId="0" fontId="11" fillId="4" borderId="34" xfId="0" applyFont="1" applyFill="1" applyBorder="1" applyAlignment="1" applyProtection="1">
      <alignment horizontal="left"/>
      <protection locked="0"/>
    </xf>
    <xf numFmtId="0" fontId="11" fillId="4" borderId="35" xfId="0" applyFont="1" applyFill="1" applyBorder="1" applyAlignment="1" applyProtection="1">
      <alignment horizontal="left"/>
      <protection locked="0"/>
    </xf>
    <xf numFmtId="0" fontId="0" fillId="4" borderId="36" xfId="0" applyFont="1" applyFill="1" applyBorder="1" applyAlignment="1" applyProtection="1">
      <alignment horizontal="center"/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11" fillId="4" borderId="21" xfId="0" applyFont="1" applyFill="1" applyBorder="1" applyAlignment="1" applyProtection="1">
      <alignment horizontal="left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21" fillId="4" borderId="12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26" xfId="0" applyFont="1" applyFill="1" applyBorder="1" applyAlignment="1" applyProtection="1">
      <alignment horizontal="left"/>
      <protection locked="0"/>
    </xf>
    <xf numFmtId="0" fontId="11" fillId="4" borderId="27" xfId="0" applyFont="1" applyFill="1" applyBorder="1" applyAlignment="1" applyProtection="1">
      <alignment horizontal="left"/>
      <protection locked="0"/>
    </xf>
    <xf numFmtId="0" fontId="22" fillId="0" borderId="0" xfId="0" applyFont="1"/>
    <xf numFmtId="0" fontId="11" fillId="4" borderId="0" xfId="0" applyFont="1" applyFill="1" applyBorder="1" applyAlignment="1" applyProtection="1">
      <alignment horizontal="left"/>
    </xf>
    <xf numFmtId="0" fontId="11" fillId="4" borderId="20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/>
    </xf>
    <xf numFmtId="0" fontId="12" fillId="4" borderId="23" xfId="0" applyFont="1" applyFill="1" applyBorder="1" applyAlignment="1" applyProtection="1">
      <alignment horizontal="left"/>
    </xf>
    <xf numFmtId="0" fontId="12" fillId="4" borderId="18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center" wrapText="1"/>
    </xf>
    <xf numFmtId="0" fontId="4" fillId="4" borderId="30" xfId="0" applyFont="1" applyFill="1" applyBorder="1" applyAlignment="1" applyProtection="1">
      <alignment horizontal="center" wrapText="1"/>
    </xf>
    <xf numFmtId="0" fontId="13" fillId="4" borderId="12" xfId="0" applyFont="1" applyFill="1" applyBorder="1" applyAlignment="1" applyProtection="1">
      <alignment horizontal="left"/>
    </xf>
    <xf numFmtId="0" fontId="11" fillId="4" borderId="2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horizontal="left"/>
    </xf>
    <xf numFmtId="0" fontId="11" fillId="4" borderId="24" xfId="0" applyFont="1" applyFill="1" applyBorder="1" applyAlignment="1" applyProtection="1">
      <alignment horizontal="left"/>
    </xf>
    <xf numFmtId="0" fontId="11" fillId="4" borderId="2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21" xfId="0" applyFont="1" applyFill="1" applyBorder="1" applyAlignment="1" applyProtection="1">
      <alignment horizontal="left" vertical="top" wrapText="1"/>
    </xf>
    <xf numFmtId="0" fontId="11" fillId="4" borderId="26" xfId="0" applyFont="1" applyFill="1" applyBorder="1" applyAlignment="1" applyProtection="1">
      <alignment horizontal="left" vertical="top" wrapText="1"/>
    </xf>
    <xf numFmtId="0" fontId="11" fillId="4" borderId="12" xfId="0" applyFont="1" applyFill="1" applyBorder="1" applyAlignment="1" applyProtection="1">
      <alignment horizontal="left" vertical="top" wrapText="1"/>
    </xf>
    <xf numFmtId="0" fontId="11" fillId="4" borderId="27" xfId="0" applyFont="1" applyFill="1" applyBorder="1" applyAlignment="1" applyProtection="1">
      <alignment horizontal="left" vertical="top" wrapText="1"/>
    </xf>
    <xf numFmtId="0" fontId="4" fillId="4" borderId="12" xfId="0" applyFont="1" applyFill="1" applyBorder="1" applyAlignment="1" applyProtection="1">
      <alignment horizontal="center"/>
    </xf>
    <xf numFmtId="0" fontId="11" fillId="4" borderId="26" xfId="0" applyFont="1" applyFill="1" applyBorder="1" applyAlignment="1" applyProtection="1">
      <alignment horizontal="left"/>
    </xf>
    <xf numFmtId="0" fontId="11" fillId="4" borderId="12" xfId="0" applyFont="1" applyFill="1" applyBorder="1" applyAlignment="1" applyProtection="1">
      <alignment horizontal="left"/>
    </xf>
    <xf numFmtId="0" fontId="11" fillId="4" borderId="27" xfId="0" applyFont="1" applyFill="1" applyBorder="1" applyAlignment="1" applyProtection="1">
      <alignment horizontal="left"/>
    </xf>
    <xf numFmtId="0" fontId="17" fillId="4" borderId="26" xfId="0" applyFont="1" applyFill="1" applyBorder="1" applyAlignment="1" applyProtection="1">
      <alignment horizontal="left"/>
    </xf>
    <xf numFmtId="0" fontId="17" fillId="4" borderId="12" xfId="0" applyFont="1" applyFill="1" applyBorder="1" applyAlignment="1" applyProtection="1">
      <alignment horizontal="left"/>
    </xf>
    <xf numFmtId="0" fontId="17" fillId="4" borderId="27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right"/>
    </xf>
    <xf numFmtId="0" fontId="0" fillId="2" borderId="16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11" fillId="4" borderId="20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4" borderId="21" xfId="0" applyFont="1" applyFill="1" applyBorder="1" applyAlignment="1" applyProtection="1">
      <alignment horizontal="left" vertical="center" wrapText="1"/>
    </xf>
    <xf numFmtId="0" fontId="11" fillId="4" borderId="2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</xf>
    <xf numFmtId="0" fontId="11" fillId="4" borderId="21" xfId="0" applyFont="1" applyFill="1" applyBorder="1" applyAlignment="1" applyProtection="1">
      <alignment horizontal="left" vertical="center"/>
    </xf>
    <xf numFmtId="0" fontId="5" fillId="0" borderId="12" xfId="0" applyFont="1" applyBorder="1" applyAlignment="1">
      <alignment vertical="center"/>
    </xf>
    <xf numFmtId="0" fontId="23" fillId="4" borderId="16" xfId="0" applyFont="1" applyFill="1" applyBorder="1" applyProtection="1"/>
    <xf numFmtId="0" fontId="0" fillId="4" borderId="37" xfId="0" applyFill="1" applyBorder="1" applyProtection="1"/>
    <xf numFmtId="0" fontId="0" fillId="4" borderId="38" xfId="0" applyFill="1" applyBorder="1" applyAlignment="1" applyProtection="1">
      <alignment horizontal="center"/>
    </xf>
    <xf numFmtId="0" fontId="11" fillId="4" borderId="39" xfId="0" applyFont="1" applyFill="1" applyBorder="1" applyAlignment="1" applyProtection="1">
      <alignment horizontal="left"/>
    </xf>
    <xf numFmtId="0" fontId="11" fillId="4" borderId="40" xfId="0" applyFont="1" applyFill="1" applyBorder="1" applyProtection="1"/>
    <xf numFmtId="0" fontId="11" fillId="4" borderId="39" xfId="0" applyFont="1" applyFill="1" applyBorder="1" applyProtection="1"/>
    <xf numFmtId="0" fontId="11" fillId="4" borderId="41" xfId="0" applyFont="1" applyFill="1" applyBorder="1" applyProtection="1"/>
    <xf numFmtId="0" fontId="0" fillId="4" borderId="42" xfId="0" applyFont="1" applyFill="1" applyBorder="1" applyAlignment="1" applyProtection="1">
      <alignment horizontal="center"/>
    </xf>
    <xf numFmtId="0" fontId="0" fillId="4" borderId="29" xfId="0" applyFont="1" applyFill="1" applyBorder="1" applyAlignment="1" applyProtection="1">
      <alignment horizontal="center"/>
    </xf>
    <xf numFmtId="0" fontId="23" fillId="4" borderId="19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left"/>
    </xf>
    <xf numFmtId="0" fontId="24" fillId="0" borderId="0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9"/>
  <sheetViews>
    <sheetView tabSelected="1" workbookViewId="0">
      <selection activeCell="N73" sqref="N73:U78"/>
    </sheetView>
  </sheetViews>
  <sheetFormatPr baseColWidth="10" defaultColWidth="8.83203125" defaultRowHeight="14" x14ac:dyDescent="0"/>
  <cols>
    <col min="2" max="2" width="12.83203125" bestFit="1" customWidth="1"/>
    <col min="5" max="5" width="12.83203125" bestFit="1" customWidth="1"/>
    <col min="8" max="8" width="12.83203125" bestFit="1" customWidth="1"/>
    <col min="11" max="11" width="4.6640625" customWidth="1"/>
    <col min="12" max="12" width="8.5" customWidth="1"/>
    <col min="13" max="13" width="15.5" bestFit="1" customWidth="1"/>
    <col min="14" max="14" width="10.33203125" customWidth="1"/>
    <col min="16" max="16" width="10" customWidth="1"/>
    <col min="17" max="17" width="23.83203125" customWidth="1"/>
    <col min="21" max="21" width="12.5" customWidth="1"/>
    <col min="23" max="23" width="14.5" bestFit="1" customWidth="1"/>
  </cols>
  <sheetData>
    <row r="1" spans="1:23" ht="19" thickBot="1">
      <c r="A1" s="21"/>
      <c r="B1" s="22"/>
      <c r="C1" s="22"/>
      <c r="D1" s="25" t="s">
        <v>45</v>
      </c>
      <c r="E1" s="26"/>
      <c r="F1" s="26"/>
      <c r="G1" s="22"/>
      <c r="H1" s="22"/>
      <c r="I1" s="22"/>
      <c r="J1" s="22"/>
      <c r="K1" s="27"/>
      <c r="L1" s="28"/>
      <c r="M1" s="29"/>
      <c r="N1" s="30"/>
      <c r="O1" s="30"/>
      <c r="P1" s="30"/>
      <c r="Q1" s="31" t="s">
        <v>46</v>
      </c>
      <c r="R1" s="30"/>
      <c r="S1" s="30"/>
      <c r="T1" s="30"/>
      <c r="U1" s="30"/>
      <c r="V1" s="32"/>
      <c r="W1" s="61"/>
    </row>
    <row r="2" spans="1:23" ht="15" thickBot="1">
      <c r="A2" s="23" t="s">
        <v>0</v>
      </c>
      <c r="B2" s="24"/>
      <c r="C2" s="161"/>
      <c r="D2" s="162"/>
      <c r="E2" s="162"/>
      <c r="F2" s="162"/>
      <c r="G2" s="162"/>
      <c r="H2" s="162"/>
      <c r="I2" s="162"/>
      <c r="J2" s="163"/>
      <c r="K2" s="33"/>
      <c r="L2" s="28"/>
      <c r="M2" s="34"/>
      <c r="N2" s="35"/>
      <c r="O2" s="35"/>
      <c r="P2" s="35"/>
      <c r="Q2" s="35"/>
      <c r="R2" s="35"/>
      <c r="S2" s="35"/>
      <c r="T2" s="35"/>
      <c r="U2" s="35"/>
      <c r="V2" s="36"/>
      <c r="W2" s="61"/>
    </row>
    <row r="3" spans="1:23" ht="15" thickBot="1">
      <c r="A3" s="23" t="s">
        <v>1</v>
      </c>
      <c r="B3" s="24"/>
      <c r="C3" s="170"/>
      <c r="D3" s="171"/>
      <c r="E3" s="172"/>
      <c r="F3" s="164" t="s">
        <v>2</v>
      </c>
      <c r="G3" s="165"/>
      <c r="H3" s="170"/>
      <c r="I3" s="171"/>
      <c r="J3" s="172"/>
      <c r="K3" s="33"/>
      <c r="L3" s="28"/>
      <c r="M3" s="37" t="s">
        <v>47</v>
      </c>
      <c r="N3" s="35"/>
      <c r="O3" s="35"/>
      <c r="P3" s="35"/>
      <c r="Q3" s="35"/>
      <c r="R3" s="35"/>
      <c r="S3" s="35"/>
      <c r="T3" s="35"/>
      <c r="U3" s="35"/>
      <c r="V3" s="36"/>
      <c r="W3" s="61"/>
    </row>
    <row r="4" spans="1:23" ht="15" thickBot="1">
      <c r="A4" s="23" t="s">
        <v>3</v>
      </c>
      <c r="B4" s="24"/>
      <c r="C4" s="161"/>
      <c r="D4" s="162"/>
      <c r="E4" s="163"/>
      <c r="F4" s="166" t="s">
        <v>4</v>
      </c>
      <c r="G4" s="167"/>
      <c r="H4" s="161"/>
      <c r="I4" s="162"/>
      <c r="J4" s="163"/>
      <c r="K4" s="33"/>
      <c r="L4" s="28"/>
      <c r="M4" s="34"/>
      <c r="N4" s="38" t="s">
        <v>48</v>
      </c>
      <c r="O4" s="54" t="s">
        <v>64</v>
      </c>
      <c r="P4" s="35"/>
      <c r="Q4" s="38" t="s">
        <v>55</v>
      </c>
      <c r="R4" s="54" t="s">
        <v>64</v>
      </c>
      <c r="S4" s="35"/>
      <c r="T4" s="35"/>
      <c r="U4" s="35"/>
      <c r="V4" s="36"/>
      <c r="W4" s="61"/>
    </row>
    <row r="5" spans="1:23" ht="15" thickBot="1">
      <c r="A5" s="23" t="s">
        <v>4</v>
      </c>
      <c r="B5" s="24"/>
      <c r="C5" s="161"/>
      <c r="D5" s="162"/>
      <c r="E5" s="163"/>
      <c r="F5" s="168" t="s">
        <v>5</v>
      </c>
      <c r="G5" s="169"/>
      <c r="H5" s="161"/>
      <c r="I5" s="162"/>
      <c r="J5" s="163"/>
      <c r="K5" s="33"/>
      <c r="L5" s="28"/>
      <c r="M5" s="34"/>
      <c r="N5" s="38" t="s">
        <v>49</v>
      </c>
      <c r="O5" s="54" t="s">
        <v>64</v>
      </c>
      <c r="P5" s="35"/>
      <c r="Q5" s="38" t="s">
        <v>56</v>
      </c>
      <c r="R5" s="54" t="s">
        <v>64</v>
      </c>
      <c r="S5" s="35"/>
      <c r="T5" s="35"/>
      <c r="U5" s="35"/>
      <c r="V5" s="36"/>
      <c r="W5" s="61"/>
    </row>
    <row r="6" spans="1:23" ht="15" thickBot="1">
      <c r="A6" s="23" t="s">
        <v>6</v>
      </c>
      <c r="B6" s="24"/>
      <c r="C6" s="161"/>
      <c r="D6" s="162"/>
      <c r="E6" s="162"/>
      <c r="F6" s="162"/>
      <c r="G6" s="162"/>
      <c r="H6" s="172"/>
      <c r="I6" s="39"/>
      <c r="J6" s="39"/>
      <c r="K6" s="33"/>
      <c r="L6" s="28"/>
      <c r="M6" s="34"/>
      <c r="N6" s="38" t="s">
        <v>50</v>
      </c>
      <c r="O6" s="54" t="s">
        <v>64</v>
      </c>
      <c r="P6" s="35"/>
      <c r="Q6" s="38" t="s">
        <v>57</v>
      </c>
      <c r="R6" s="54" t="s">
        <v>64</v>
      </c>
      <c r="S6" s="35"/>
      <c r="T6" s="35"/>
      <c r="U6" s="35"/>
      <c r="V6" s="36"/>
      <c r="W6" s="61"/>
    </row>
    <row r="7" spans="1:23" ht="15" thickBot="1">
      <c r="A7" s="23" t="s">
        <v>7</v>
      </c>
      <c r="B7" s="24"/>
      <c r="C7" s="161"/>
      <c r="D7" s="162"/>
      <c r="E7" s="162"/>
      <c r="F7" s="162"/>
      <c r="G7" s="162"/>
      <c r="H7" s="163"/>
      <c r="I7" s="39"/>
      <c r="J7" s="39"/>
      <c r="K7" s="33"/>
      <c r="L7" s="28"/>
      <c r="M7" s="34"/>
      <c r="N7" s="38" t="s">
        <v>51</v>
      </c>
      <c r="O7" s="54" t="s">
        <v>64</v>
      </c>
      <c r="P7" s="35"/>
      <c r="Q7" s="38" t="s">
        <v>58</v>
      </c>
      <c r="R7" s="54" t="s">
        <v>64</v>
      </c>
      <c r="S7" s="35"/>
      <c r="T7" s="35"/>
      <c r="U7" s="35"/>
      <c r="V7" s="36"/>
      <c r="W7" s="61"/>
    </row>
    <row r="8" spans="1:23" ht="15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33"/>
      <c r="L8" s="28"/>
      <c r="M8" s="34"/>
      <c r="N8" s="38" t="s">
        <v>52</v>
      </c>
      <c r="O8" s="54" t="s">
        <v>64</v>
      </c>
      <c r="P8" s="35"/>
      <c r="Q8" s="38" t="s">
        <v>59</v>
      </c>
      <c r="R8" s="54" t="s">
        <v>64</v>
      </c>
      <c r="S8" s="35"/>
      <c r="T8" s="35"/>
      <c r="U8" s="35"/>
      <c r="V8" s="36"/>
      <c r="W8" s="61"/>
    </row>
    <row r="9" spans="1:23" ht="15" thickBot="1">
      <c r="A9" s="23" t="s">
        <v>8</v>
      </c>
      <c r="B9" s="24"/>
      <c r="C9" s="24"/>
      <c r="D9" s="54"/>
      <c r="E9" s="24"/>
      <c r="F9" s="24"/>
      <c r="G9" s="24"/>
      <c r="H9" s="24"/>
      <c r="I9" s="24"/>
      <c r="J9" s="24"/>
      <c r="K9" s="33"/>
      <c r="L9" s="28"/>
      <c r="M9" s="34"/>
      <c r="N9" s="38" t="s">
        <v>53</v>
      </c>
      <c r="O9" s="54" t="s">
        <v>64</v>
      </c>
      <c r="P9" s="35"/>
      <c r="Q9" s="38" t="s">
        <v>60</v>
      </c>
      <c r="R9" s="54" t="s">
        <v>64</v>
      </c>
      <c r="S9" s="35"/>
      <c r="T9" s="35"/>
      <c r="U9" s="35"/>
      <c r="V9" s="36"/>
      <c r="W9" s="61"/>
    </row>
    <row r="10" spans="1:23" ht="15" thickBot="1">
      <c r="A10" s="23" t="s">
        <v>9</v>
      </c>
      <c r="B10" s="24"/>
      <c r="C10" s="24"/>
      <c r="D10" s="54">
        <f>SUM(D9,B20,E20,H20,B31,E31,H31,B42,E42,H42,B53,E53,H53,B64,E64,H64)</f>
        <v>0</v>
      </c>
      <c r="E10" s="24"/>
      <c r="F10" s="24"/>
      <c r="G10" s="24"/>
      <c r="H10" s="24"/>
      <c r="I10" s="24"/>
      <c r="J10" s="24"/>
      <c r="K10" s="33"/>
      <c r="L10" s="28"/>
      <c r="M10" s="34"/>
      <c r="N10" s="38" t="s">
        <v>54</v>
      </c>
      <c r="O10" s="54" t="s">
        <v>64</v>
      </c>
      <c r="P10" s="35"/>
      <c r="Q10" s="38" t="s">
        <v>61</v>
      </c>
      <c r="R10" s="54" t="s">
        <v>64</v>
      </c>
      <c r="S10" s="35"/>
      <c r="T10" s="35"/>
      <c r="U10" s="35"/>
      <c r="V10" s="36"/>
      <c r="W10" s="61"/>
    </row>
    <row r="11" spans="1:23" ht="15.75" customHeight="1" thickBo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33"/>
      <c r="L11" s="28"/>
      <c r="M11" s="34"/>
      <c r="N11" s="35"/>
      <c r="O11" s="35"/>
      <c r="P11" s="35"/>
      <c r="Q11" s="35"/>
      <c r="R11" s="35"/>
      <c r="S11" s="35"/>
      <c r="T11" s="35"/>
      <c r="U11" s="35"/>
      <c r="V11" s="72"/>
      <c r="W11" s="68"/>
    </row>
    <row r="12" spans="1:23" ht="15" thickBot="1">
      <c r="A12" s="40" t="s">
        <v>13</v>
      </c>
      <c r="B12" s="54" t="s">
        <v>18</v>
      </c>
      <c r="C12" s="24"/>
      <c r="D12" s="24"/>
      <c r="E12" s="54" t="s">
        <v>18</v>
      </c>
      <c r="F12" s="24"/>
      <c r="G12" s="24"/>
      <c r="H12" s="54" t="s">
        <v>18</v>
      </c>
      <c r="I12" s="24"/>
      <c r="J12" s="24"/>
      <c r="K12" s="33"/>
      <c r="L12" s="28"/>
      <c r="M12" s="34"/>
      <c r="N12" s="35"/>
      <c r="O12" s="35"/>
      <c r="P12" s="35"/>
      <c r="Q12" s="35"/>
      <c r="R12" s="35"/>
      <c r="S12" s="35"/>
      <c r="T12" s="35"/>
      <c r="U12" s="35"/>
      <c r="V12" s="72"/>
      <c r="W12" s="68"/>
    </row>
    <row r="13" spans="1:23" ht="15" customHeight="1" thickBot="1">
      <c r="A13" s="23"/>
      <c r="B13" s="24" t="s">
        <v>11</v>
      </c>
      <c r="C13" s="24" t="s">
        <v>12</v>
      </c>
      <c r="D13" s="24"/>
      <c r="E13" s="24" t="s">
        <v>11</v>
      </c>
      <c r="F13" s="24" t="s">
        <v>12</v>
      </c>
      <c r="G13" s="24"/>
      <c r="H13" s="24" t="s">
        <v>11</v>
      </c>
      <c r="I13" s="24" t="s">
        <v>12</v>
      </c>
      <c r="J13" s="24"/>
      <c r="K13" s="33"/>
      <c r="L13" s="28"/>
      <c r="M13" s="34"/>
      <c r="N13" s="35"/>
      <c r="O13" s="35"/>
      <c r="P13" s="35"/>
      <c r="Q13" s="35"/>
      <c r="R13" s="35"/>
      <c r="S13" s="35"/>
      <c r="T13" s="35"/>
      <c r="U13" s="35"/>
      <c r="V13" s="72"/>
      <c r="W13" s="202" t="s">
        <v>235</v>
      </c>
    </row>
    <row r="14" spans="1:23" ht="14" customHeight="1">
      <c r="A14" s="23">
        <v>1</v>
      </c>
      <c r="B14" s="55"/>
      <c r="C14" s="56"/>
      <c r="D14" s="24">
        <v>1</v>
      </c>
      <c r="E14" s="55"/>
      <c r="F14" s="56"/>
      <c r="G14" s="24">
        <v>1</v>
      </c>
      <c r="H14" s="55"/>
      <c r="I14" s="56"/>
      <c r="J14" s="24"/>
      <c r="K14" s="33"/>
      <c r="L14" s="28"/>
      <c r="M14" s="29"/>
      <c r="N14" s="43"/>
      <c r="O14" s="137"/>
      <c r="P14" s="137"/>
      <c r="Q14" s="137"/>
      <c r="R14" s="136"/>
      <c r="S14" s="137"/>
      <c r="T14" s="137"/>
      <c r="U14" s="138"/>
      <c r="V14" s="139" t="s">
        <v>154</v>
      </c>
    </row>
    <row r="15" spans="1:23" ht="15" thickBot="1">
      <c r="A15" s="23">
        <v>2</v>
      </c>
      <c r="B15" s="57"/>
      <c r="C15" s="58"/>
      <c r="D15" s="24">
        <v>2</v>
      </c>
      <c r="E15" s="57"/>
      <c r="F15" s="58"/>
      <c r="G15" s="24">
        <v>2</v>
      </c>
      <c r="H15" s="57"/>
      <c r="I15" s="58"/>
      <c r="J15" s="24"/>
      <c r="K15" s="33"/>
      <c r="L15" s="28"/>
      <c r="M15" s="46"/>
      <c r="N15" s="74" t="s">
        <v>178</v>
      </c>
      <c r="O15" s="141"/>
      <c r="P15" s="141"/>
      <c r="Q15" s="141"/>
      <c r="R15" s="158" t="s">
        <v>148</v>
      </c>
      <c r="S15" s="159"/>
      <c r="T15" s="159"/>
      <c r="U15" s="160"/>
      <c r="V15" s="140"/>
      <c r="W15" s="100" t="s">
        <v>201</v>
      </c>
    </row>
    <row r="16" spans="1:23" ht="15" thickBot="1">
      <c r="A16" s="23">
        <v>3</v>
      </c>
      <c r="B16" s="57"/>
      <c r="C16" s="58"/>
      <c r="D16" s="24">
        <v>3</v>
      </c>
      <c r="E16" s="57"/>
      <c r="F16" s="58"/>
      <c r="G16" s="24">
        <v>3</v>
      </c>
      <c r="H16" s="57"/>
      <c r="I16" s="58"/>
      <c r="J16" s="24"/>
      <c r="K16" s="33"/>
      <c r="L16" s="28"/>
      <c r="M16" s="34"/>
      <c r="N16" s="35"/>
      <c r="O16" s="35"/>
      <c r="P16" s="35"/>
      <c r="Q16" s="35"/>
      <c r="R16" s="35"/>
      <c r="S16" s="35"/>
      <c r="T16" s="35"/>
      <c r="U16" s="35"/>
      <c r="V16" s="72"/>
    </row>
    <row r="17" spans="1:23" ht="15" thickBot="1">
      <c r="A17" s="23">
        <v>4</v>
      </c>
      <c r="B17" s="57"/>
      <c r="C17" s="58"/>
      <c r="D17" s="24">
        <v>4</v>
      </c>
      <c r="E17" s="57"/>
      <c r="F17" s="58"/>
      <c r="G17" s="24">
        <v>4</v>
      </c>
      <c r="H17" s="57"/>
      <c r="I17" s="58"/>
      <c r="J17" s="24"/>
      <c r="K17" s="33"/>
      <c r="L17" s="28"/>
      <c r="M17" s="41" t="s">
        <v>174</v>
      </c>
      <c r="N17" s="42"/>
      <c r="O17" s="42"/>
      <c r="P17" s="42"/>
      <c r="Q17" s="42"/>
      <c r="R17" s="154"/>
      <c r="S17" s="154"/>
      <c r="T17" s="154"/>
      <c r="U17" s="154"/>
      <c r="V17" s="73"/>
      <c r="W17" s="203" t="str">
        <f>IF(COUNTA(W18:W26)=9,"X","")</f>
        <v/>
      </c>
    </row>
    <row r="18" spans="1:23">
      <c r="A18" s="23">
        <v>5</v>
      </c>
      <c r="B18" s="57"/>
      <c r="C18" s="58"/>
      <c r="D18" s="24">
        <v>5</v>
      </c>
      <c r="E18" s="57"/>
      <c r="F18" s="58"/>
      <c r="G18" s="24">
        <v>5</v>
      </c>
      <c r="H18" s="57"/>
      <c r="I18" s="58"/>
      <c r="J18" s="24"/>
      <c r="K18" s="33"/>
      <c r="L18" s="28"/>
      <c r="M18" s="29" t="s">
        <v>69</v>
      </c>
      <c r="N18" s="75">
        <v>4</v>
      </c>
      <c r="O18" s="146" t="s">
        <v>118</v>
      </c>
      <c r="P18" s="146"/>
      <c r="Q18" s="146"/>
      <c r="R18" s="145" t="s">
        <v>149</v>
      </c>
      <c r="S18" s="146"/>
      <c r="T18" s="146"/>
      <c r="U18" s="147"/>
      <c r="V18" s="71" t="s">
        <v>191</v>
      </c>
      <c r="W18" s="98"/>
    </row>
    <row r="19" spans="1:23" ht="15" thickBot="1">
      <c r="A19" s="23">
        <v>6</v>
      </c>
      <c r="B19" s="59"/>
      <c r="C19" s="60"/>
      <c r="D19" s="24">
        <v>6</v>
      </c>
      <c r="E19" s="59"/>
      <c r="F19" s="60"/>
      <c r="G19" s="24">
        <v>6</v>
      </c>
      <c r="H19" s="59"/>
      <c r="I19" s="60"/>
      <c r="J19" s="24"/>
      <c r="K19" s="33"/>
      <c r="L19" s="28"/>
      <c r="M19" s="34" t="s">
        <v>70</v>
      </c>
      <c r="N19" s="76">
        <v>4</v>
      </c>
      <c r="O19" s="143" t="s">
        <v>119</v>
      </c>
      <c r="P19" s="143"/>
      <c r="Q19" s="143"/>
      <c r="R19" s="142" t="s">
        <v>65</v>
      </c>
      <c r="S19" s="143"/>
      <c r="T19" s="143"/>
      <c r="U19" s="144"/>
      <c r="V19" s="86" t="s">
        <v>192</v>
      </c>
      <c r="W19" s="98"/>
    </row>
    <row r="20" spans="1:23" ht="15" thickBot="1">
      <c r="A20" s="44" t="s">
        <v>10</v>
      </c>
      <c r="B20" s="173">
        <f>SUM(C14:C19)</f>
        <v>0</v>
      </c>
      <c r="C20" s="174"/>
      <c r="D20" s="45" t="s">
        <v>10</v>
      </c>
      <c r="E20" s="173">
        <f>SUM(F14:F19)</f>
        <v>0</v>
      </c>
      <c r="F20" s="174"/>
      <c r="G20" s="45" t="s">
        <v>10</v>
      </c>
      <c r="H20" s="173">
        <f>SUM(I14:I19)</f>
        <v>0</v>
      </c>
      <c r="I20" s="174"/>
      <c r="J20" s="24"/>
      <c r="K20" s="33"/>
      <c r="L20" s="28"/>
      <c r="M20" s="34" t="s">
        <v>66</v>
      </c>
      <c r="N20" s="76">
        <v>4</v>
      </c>
      <c r="O20" s="143" t="s">
        <v>120</v>
      </c>
      <c r="P20" s="143"/>
      <c r="Q20" s="143"/>
      <c r="R20" s="142" t="s">
        <v>65</v>
      </c>
      <c r="S20" s="143"/>
      <c r="T20" s="143"/>
      <c r="U20" s="144"/>
      <c r="V20" s="86" t="s">
        <v>192</v>
      </c>
      <c r="W20" s="98"/>
    </row>
    <row r="21" spans="1:23" ht="1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33"/>
      <c r="L21" s="28"/>
      <c r="M21" s="34" t="s">
        <v>67</v>
      </c>
      <c r="N21" s="76">
        <v>4</v>
      </c>
      <c r="O21" s="143" t="s">
        <v>121</v>
      </c>
      <c r="P21" s="143"/>
      <c r="Q21" s="143"/>
      <c r="R21" s="142" t="s">
        <v>150</v>
      </c>
      <c r="S21" s="143"/>
      <c r="T21" s="143"/>
      <c r="U21" s="144"/>
      <c r="V21" s="86" t="s">
        <v>194</v>
      </c>
      <c r="W21" s="98"/>
    </row>
    <row r="22" spans="1:23" ht="15" thickBot="1">
      <c r="A22" s="40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33"/>
      <c r="L22" s="28"/>
      <c r="M22" s="34" t="s">
        <v>68</v>
      </c>
      <c r="N22" s="76">
        <v>4</v>
      </c>
      <c r="O22" s="143" t="s">
        <v>122</v>
      </c>
      <c r="P22" s="143"/>
      <c r="Q22" s="143"/>
      <c r="R22" s="142" t="s">
        <v>151</v>
      </c>
      <c r="S22" s="143"/>
      <c r="T22" s="143"/>
      <c r="U22" s="144"/>
      <c r="V22" s="86" t="s">
        <v>195</v>
      </c>
      <c r="W22" s="98"/>
    </row>
    <row r="23" spans="1:23" ht="15" thickBot="1">
      <c r="A23" s="23"/>
      <c r="B23" s="54" t="s">
        <v>18</v>
      </c>
      <c r="C23" s="24"/>
      <c r="D23" s="24"/>
      <c r="E23" s="54" t="s">
        <v>18</v>
      </c>
      <c r="F23" s="24"/>
      <c r="G23" s="24"/>
      <c r="H23" s="54" t="s">
        <v>18</v>
      </c>
      <c r="I23" s="24"/>
      <c r="J23" s="24"/>
      <c r="K23" s="33"/>
      <c r="L23" s="28"/>
      <c r="M23" s="92" t="s">
        <v>110</v>
      </c>
      <c r="N23" s="93">
        <v>4</v>
      </c>
      <c r="O23" s="94" t="s">
        <v>202</v>
      </c>
      <c r="P23" s="94"/>
      <c r="Q23" s="94"/>
      <c r="R23" s="95" t="s">
        <v>203</v>
      </c>
      <c r="S23" s="94"/>
      <c r="T23" s="94"/>
      <c r="U23" s="96"/>
      <c r="V23" s="97" t="s">
        <v>192</v>
      </c>
      <c r="W23" s="98"/>
    </row>
    <row r="24" spans="1:23" ht="15" thickBot="1">
      <c r="A24" s="23"/>
      <c r="B24" s="24" t="s">
        <v>11</v>
      </c>
      <c r="C24" s="24" t="s">
        <v>12</v>
      </c>
      <c r="D24" s="24"/>
      <c r="E24" s="24" t="s">
        <v>11</v>
      </c>
      <c r="F24" s="24" t="s">
        <v>12</v>
      </c>
      <c r="G24" s="24"/>
      <c r="H24" s="24" t="s">
        <v>11</v>
      </c>
      <c r="I24" s="24" t="s">
        <v>12</v>
      </c>
      <c r="J24" s="24"/>
      <c r="K24" s="33"/>
      <c r="L24" s="28"/>
      <c r="M24" s="34" t="s">
        <v>71</v>
      </c>
      <c r="N24" s="76">
        <v>4</v>
      </c>
      <c r="O24" s="143" t="s">
        <v>123</v>
      </c>
      <c r="P24" s="143"/>
      <c r="Q24" s="143"/>
      <c r="R24" s="142" t="s">
        <v>151</v>
      </c>
      <c r="S24" s="143"/>
      <c r="T24" s="143"/>
      <c r="U24" s="144"/>
      <c r="V24" s="86" t="s">
        <v>193</v>
      </c>
      <c r="W24" s="98"/>
    </row>
    <row r="25" spans="1:23">
      <c r="A25" s="23">
        <v>1</v>
      </c>
      <c r="B25" s="55"/>
      <c r="C25" s="56"/>
      <c r="D25" s="24">
        <v>1</v>
      </c>
      <c r="E25" s="55"/>
      <c r="F25" s="56"/>
      <c r="G25" s="24">
        <v>1</v>
      </c>
      <c r="H25" s="55"/>
      <c r="I25" s="56"/>
      <c r="J25" s="24"/>
      <c r="K25" s="33"/>
      <c r="L25" s="28"/>
      <c r="M25" s="34" t="s">
        <v>72</v>
      </c>
      <c r="N25" s="76">
        <v>1</v>
      </c>
      <c r="O25" s="143" t="s">
        <v>124</v>
      </c>
      <c r="P25" s="143"/>
      <c r="Q25" s="143"/>
      <c r="R25" s="142" t="s">
        <v>152</v>
      </c>
      <c r="S25" s="143"/>
      <c r="T25" s="143"/>
      <c r="U25" s="144"/>
      <c r="V25" s="86" t="s">
        <v>195</v>
      </c>
      <c r="W25" s="98"/>
    </row>
    <row r="26" spans="1:23">
      <c r="A26" s="23">
        <v>2</v>
      </c>
      <c r="B26" s="57"/>
      <c r="C26" s="58"/>
      <c r="D26" s="24">
        <v>2</v>
      </c>
      <c r="E26" s="57"/>
      <c r="F26" s="58"/>
      <c r="G26" s="24">
        <v>2</v>
      </c>
      <c r="H26" s="57"/>
      <c r="I26" s="58"/>
      <c r="J26" s="24"/>
      <c r="K26" s="33"/>
      <c r="L26" s="28"/>
      <c r="M26" s="34" t="s">
        <v>73</v>
      </c>
      <c r="N26" s="76" t="s">
        <v>179</v>
      </c>
      <c r="O26" s="143" t="s">
        <v>209</v>
      </c>
      <c r="P26" s="143"/>
      <c r="Q26" s="143"/>
      <c r="R26" s="148" t="s">
        <v>234</v>
      </c>
      <c r="S26" s="149"/>
      <c r="T26" s="149"/>
      <c r="U26" s="150"/>
      <c r="V26" s="86" t="s">
        <v>192</v>
      </c>
      <c r="W26" s="98"/>
    </row>
    <row r="27" spans="1:23" ht="15" thickBot="1">
      <c r="A27" s="23">
        <v>3</v>
      </c>
      <c r="B27" s="57"/>
      <c r="C27" s="58"/>
      <c r="D27" s="24">
        <v>3</v>
      </c>
      <c r="E27" s="57"/>
      <c r="F27" s="58"/>
      <c r="G27" s="24">
        <v>3</v>
      </c>
      <c r="H27" s="57"/>
      <c r="I27" s="58"/>
      <c r="J27" s="24"/>
      <c r="K27" s="33"/>
      <c r="L27" s="28"/>
      <c r="M27" s="46"/>
      <c r="N27" s="47"/>
      <c r="O27" s="80"/>
      <c r="P27" s="80"/>
      <c r="Q27" s="80"/>
      <c r="R27" s="151"/>
      <c r="S27" s="152"/>
      <c r="T27" s="152"/>
      <c r="U27" s="153"/>
      <c r="V27" s="87"/>
      <c r="W27" s="98"/>
    </row>
    <row r="28" spans="1:23" ht="15" thickBot="1">
      <c r="A28" s="23">
        <v>4</v>
      </c>
      <c r="B28" s="57"/>
      <c r="C28" s="58"/>
      <c r="D28" s="24">
        <v>4</v>
      </c>
      <c r="E28" s="57"/>
      <c r="F28" s="58"/>
      <c r="G28" s="24">
        <v>4</v>
      </c>
      <c r="H28" s="57"/>
      <c r="I28" s="58"/>
      <c r="J28" s="24"/>
      <c r="K28" s="33"/>
      <c r="L28" s="28"/>
      <c r="M28" s="49" t="s">
        <v>175</v>
      </c>
      <c r="N28" s="50"/>
      <c r="O28" s="81"/>
      <c r="P28" s="81"/>
      <c r="Q28" s="81"/>
      <c r="R28" s="81"/>
      <c r="S28" s="81"/>
      <c r="T28" s="81"/>
      <c r="U28" s="81"/>
      <c r="V28" s="88"/>
      <c r="W28" s="203" t="str">
        <f>IF(COUNTA(W29:W35)=7,"X","")</f>
        <v/>
      </c>
    </row>
    <row r="29" spans="1:23">
      <c r="A29" s="23">
        <v>5</v>
      </c>
      <c r="B29" s="57"/>
      <c r="C29" s="58"/>
      <c r="D29" s="24">
        <v>5</v>
      </c>
      <c r="E29" s="57"/>
      <c r="F29" s="58"/>
      <c r="G29" s="24">
        <v>5</v>
      </c>
      <c r="H29" s="57"/>
      <c r="I29" s="58"/>
      <c r="J29" s="24"/>
      <c r="K29" s="33"/>
      <c r="L29" s="28"/>
      <c r="M29" s="29" t="s">
        <v>74</v>
      </c>
      <c r="N29" s="75">
        <v>3</v>
      </c>
      <c r="O29" s="145" t="s">
        <v>125</v>
      </c>
      <c r="P29" s="146"/>
      <c r="Q29" s="147"/>
      <c r="R29" s="145" t="s">
        <v>155</v>
      </c>
      <c r="S29" s="146"/>
      <c r="T29" s="146"/>
      <c r="U29" s="147"/>
      <c r="V29" s="89" t="s">
        <v>191</v>
      </c>
      <c r="W29" s="98"/>
    </row>
    <row r="30" spans="1:23" ht="15" thickBot="1">
      <c r="A30" s="23">
        <v>6</v>
      </c>
      <c r="B30" s="59"/>
      <c r="C30" s="60"/>
      <c r="D30" s="24">
        <v>6</v>
      </c>
      <c r="E30" s="59"/>
      <c r="F30" s="60"/>
      <c r="G30" s="24">
        <v>6</v>
      </c>
      <c r="H30" s="59"/>
      <c r="I30" s="60"/>
      <c r="J30" s="24"/>
      <c r="K30" s="33"/>
      <c r="L30" s="28"/>
      <c r="M30" s="34" t="s">
        <v>75</v>
      </c>
      <c r="N30" s="76">
        <v>1</v>
      </c>
      <c r="O30" s="142" t="s">
        <v>126</v>
      </c>
      <c r="P30" s="143"/>
      <c r="Q30" s="144"/>
      <c r="R30" s="142" t="s">
        <v>156</v>
      </c>
      <c r="S30" s="143"/>
      <c r="T30" s="143"/>
      <c r="U30" s="144"/>
      <c r="V30" s="90" t="s">
        <v>191</v>
      </c>
      <c r="W30" s="98"/>
    </row>
    <row r="31" spans="1:23" ht="15" thickBot="1">
      <c r="A31" s="44" t="s">
        <v>10</v>
      </c>
      <c r="B31" s="173">
        <f>SUM(C25:C30)</f>
        <v>0</v>
      </c>
      <c r="C31" s="174"/>
      <c r="D31" s="45" t="s">
        <v>10</v>
      </c>
      <c r="E31" s="173">
        <f>SUM(F25:F30)</f>
        <v>0</v>
      </c>
      <c r="F31" s="174"/>
      <c r="G31" s="45" t="s">
        <v>10</v>
      </c>
      <c r="H31" s="173">
        <f>SUM(I25:I30)</f>
        <v>0</v>
      </c>
      <c r="I31" s="174"/>
      <c r="J31" s="24"/>
      <c r="K31" s="33"/>
      <c r="L31" s="28"/>
      <c r="M31" s="34" t="s">
        <v>76</v>
      </c>
      <c r="N31" s="76">
        <v>3</v>
      </c>
      <c r="O31" s="142" t="s">
        <v>127</v>
      </c>
      <c r="P31" s="143"/>
      <c r="Q31" s="144"/>
      <c r="R31" s="142" t="s">
        <v>158</v>
      </c>
      <c r="S31" s="143"/>
      <c r="T31" s="143"/>
      <c r="U31" s="144"/>
      <c r="V31" s="90" t="s">
        <v>191</v>
      </c>
      <c r="W31" s="98"/>
    </row>
    <row r="32" spans="1:23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33"/>
      <c r="L32" s="28"/>
      <c r="M32" s="34" t="s">
        <v>77</v>
      </c>
      <c r="N32" s="76">
        <v>1</v>
      </c>
      <c r="O32" s="142" t="s">
        <v>128</v>
      </c>
      <c r="P32" s="143"/>
      <c r="Q32" s="144"/>
      <c r="R32" s="142" t="s">
        <v>157</v>
      </c>
      <c r="S32" s="143"/>
      <c r="T32" s="143"/>
      <c r="U32" s="144"/>
      <c r="V32" s="90" t="s">
        <v>191</v>
      </c>
      <c r="W32" s="98"/>
    </row>
    <row r="33" spans="1:26" ht="15" thickBot="1">
      <c r="A33" s="40" t="s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33"/>
      <c r="L33" s="28"/>
      <c r="M33" s="34" t="s">
        <v>78</v>
      </c>
      <c r="N33" s="76" t="s">
        <v>180</v>
      </c>
      <c r="O33" s="142" t="s">
        <v>129</v>
      </c>
      <c r="P33" s="143"/>
      <c r="Q33" s="144"/>
      <c r="R33" s="142" t="s">
        <v>185</v>
      </c>
      <c r="S33" s="143"/>
      <c r="T33" s="143"/>
      <c r="U33" s="144"/>
      <c r="V33" s="90" t="s">
        <v>191</v>
      </c>
      <c r="W33" s="98"/>
    </row>
    <row r="34" spans="1:26" ht="15" thickBot="1">
      <c r="A34" s="23"/>
      <c r="B34" s="54" t="s">
        <v>18</v>
      </c>
      <c r="C34" s="24"/>
      <c r="D34" s="24"/>
      <c r="E34" s="54" t="s">
        <v>18</v>
      </c>
      <c r="F34" s="24"/>
      <c r="G34" s="24"/>
      <c r="H34" s="54" t="s">
        <v>18</v>
      </c>
      <c r="I34" s="24"/>
      <c r="J34" s="24"/>
      <c r="K34" s="33"/>
      <c r="L34" s="28"/>
      <c r="M34" s="34" t="s">
        <v>79</v>
      </c>
      <c r="N34" s="76">
        <v>4</v>
      </c>
      <c r="O34" s="142" t="s">
        <v>130</v>
      </c>
      <c r="P34" s="143"/>
      <c r="Q34" s="144"/>
      <c r="R34" s="142" t="s">
        <v>186</v>
      </c>
      <c r="S34" s="143"/>
      <c r="T34" s="143"/>
      <c r="U34" s="144"/>
      <c r="V34" s="90" t="s">
        <v>191</v>
      </c>
      <c r="W34" s="98"/>
    </row>
    <row r="35" spans="1:26" ht="15" thickBot="1">
      <c r="A35" s="23"/>
      <c r="B35" s="24" t="s">
        <v>11</v>
      </c>
      <c r="C35" s="24" t="s">
        <v>12</v>
      </c>
      <c r="D35" s="24"/>
      <c r="E35" s="24" t="s">
        <v>11</v>
      </c>
      <c r="F35" s="24" t="s">
        <v>12</v>
      </c>
      <c r="G35" s="24"/>
      <c r="H35" s="24" t="s">
        <v>11</v>
      </c>
      <c r="I35" s="24" t="s">
        <v>12</v>
      </c>
      <c r="J35" s="24"/>
      <c r="K35" s="33"/>
      <c r="L35" s="28"/>
      <c r="M35" s="46" t="s">
        <v>80</v>
      </c>
      <c r="N35" s="77">
        <v>4</v>
      </c>
      <c r="O35" s="155" t="s">
        <v>131</v>
      </c>
      <c r="P35" s="156"/>
      <c r="Q35" s="157"/>
      <c r="R35" s="155" t="s">
        <v>187</v>
      </c>
      <c r="S35" s="156"/>
      <c r="T35" s="156"/>
      <c r="U35" s="157"/>
      <c r="V35" s="91" t="s">
        <v>191</v>
      </c>
      <c r="W35" s="98"/>
    </row>
    <row r="36" spans="1:26" ht="15" thickBot="1">
      <c r="A36" s="23">
        <v>1</v>
      </c>
      <c r="B36" s="55"/>
      <c r="C36" s="56"/>
      <c r="D36" s="24">
        <v>1</v>
      </c>
      <c r="E36" s="55"/>
      <c r="F36" s="56"/>
      <c r="G36" s="24">
        <v>1</v>
      </c>
      <c r="H36" s="55"/>
      <c r="I36" s="56"/>
      <c r="J36" s="24"/>
      <c r="K36" s="33"/>
      <c r="L36" s="28"/>
      <c r="M36" s="29"/>
      <c r="N36" s="78"/>
      <c r="O36" s="82"/>
      <c r="P36" s="82"/>
      <c r="Q36" s="82"/>
      <c r="R36" s="82"/>
      <c r="S36" s="82"/>
      <c r="T36" s="82"/>
      <c r="U36" s="82"/>
      <c r="V36" s="78"/>
      <c r="W36" s="99"/>
      <c r="Y36" s="130">
        <f>SUM(Y38:Y68)</f>
        <v>0</v>
      </c>
      <c r="Z36" s="130" t="s">
        <v>212</v>
      </c>
    </row>
    <row r="37" spans="1:26" ht="15" thickBot="1">
      <c r="A37" s="23">
        <v>2</v>
      </c>
      <c r="B37" s="57"/>
      <c r="C37" s="58"/>
      <c r="D37" s="24">
        <v>2</v>
      </c>
      <c r="E37" s="57"/>
      <c r="F37" s="58"/>
      <c r="G37" s="24">
        <v>2</v>
      </c>
      <c r="H37" s="57"/>
      <c r="I37" s="58"/>
      <c r="J37" s="24"/>
      <c r="K37" s="33"/>
      <c r="L37" s="28"/>
      <c r="M37" s="41" t="s">
        <v>184</v>
      </c>
      <c r="N37" s="79"/>
      <c r="O37" s="80"/>
      <c r="P37" s="80"/>
      <c r="Q37" s="80"/>
      <c r="R37" s="80"/>
      <c r="S37" s="80"/>
      <c r="T37" s="80"/>
      <c r="U37" s="80"/>
      <c r="V37" s="79"/>
      <c r="W37" s="204" t="str">
        <f>IF(X37&gt;15,"X","")</f>
        <v/>
      </c>
      <c r="X37" s="107">
        <f>SUM(X38:X68)</f>
        <v>0</v>
      </c>
      <c r="Y37" s="108" t="s">
        <v>211</v>
      </c>
    </row>
    <row r="38" spans="1:26">
      <c r="A38" s="23">
        <v>3</v>
      </c>
      <c r="B38" s="57"/>
      <c r="C38" s="58"/>
      <c r="D38" s="24">
        <v>3</v>
      </c>
      <c r="E38" s="57"/>
      <c r="F38" s="58"/>
      <c r="G38" s="24">
        <v>3</v>
      </c>
      <c r="H38" s="57"/>
      <c r="I38" s="58"/>
      <c r="J38" s="24"/>
      <c r="K38" s="33"/>
      <c r="L38" s="28"/>
      <c r="M38" s="34" t="s">
        <v>199</v>
      </c>
      <c r="N38" s="76">
        <v>3</v>
      </c>
      <c r="O38" s="145" t="s">
        <v>200</v>
      </c>
      <c r="P38" s="146"/>
      <c r="Q38" s="147"/>
      <c r="R38" s="142"/>
      <c r="S38" s="143"/>
      <c r="T38" s="143"/>
      <c r="U38" s="144"/>
      <c r="V38" s="86" t="s">
        <v>195</v>
      </c>
      <c r="W38" s="98"/>
      <c r="X38" s="109" t="str">
        <f>IF(ISBLANK(W38),"",N38)</f>
        <v/>
      </c>
      <c r="Y38" s="109" t="str">
        <f t="shared" ref="Y38:Y61" si="0">IF(AND(NOT(ISBLANK(W38)),NOT(W38="X")),N38,"")</f>
        <v/>
      </c>
    </row>
    <row r="39" spans="1:26">
      <c r="A39" s="23">
        <v>4</v>
      </c>
      <c r="B39" s="57"/>
      <c r="C39" s="58"/>
      <c r="D39" s="24">
        <v>4</v>
      </c>
      <c r="E39" s="57"/>
      <c r="F39" s="58"/>
      <c r="G39" s="24">
        <v>4</v>
      </c>
      <c r="H39" s="57"/>
      <c r="I39" s="58"/>
      <c r="J39" s="24"/>
      <c r="K39" s="33"/>
      <c r="L39" s="28"/>
      <c r="M39" s="34" t="s">
        <v>213</v>
      </c>
      <c r="N39" s="76">
        <v>3</v>
      </c>
      <c r="O39" s="104" t="s">
        <v>176</v>
      </c>
      <c r="P39" s="104"/>
      <c r="Q39" s="104"/>
      <c r="R39" s="105" t="s">
        <v>65</v>
      </c>
      <c r="S39" s="104"/>
      <c r="T39" s="104"/>
      <c r="U39" s="106"/>
      <c r="V39" s="86" t="s">
        <v>196</v>
      </c>
      <c r="W39" s="98"/>
      <c r="X39" s="109" t="str">
        <f t="shared" ref="X39:X46" si="1">IF(ISBLANK(W39),"",N39)</f>
        <v/>
      </c>
      <c r="Y39" s="109" t="str">
        <f t="shared" si="0"/>
        <v/>
      </c>
    </row>
    <row r="40" spans="1:26">
      <c r="A40" s="23">
        <v>5</v>
      </c>
      <c r="B40" s="57"/>
      <c r="C40" s="58"/>
      <c r="D40" s="24">
        <v>5</v>
      </c>
      <c r="E40" s="57"/>
      <c r="F40" s="58"/>
      <c r="G40" s="24">
        <v>5</v>
      </c>
      <c r="H40" s="57"/>
      <c r="I40" s="58"/>
      <c r="J40" s="24"/>
      <c r="K40" s="33"/>
      <c r="L40" s="28"/>
      <c r="M40" s="34" t="s">
        <v>82</v>
      </c>
      <c r="N40" s="76">
        <v>3</v>
      </c>
      <c r="O40" s="143" t="s">
        <v>134</v>
      </c>
      <c r="P40" s="143"/>
      <c r="Q40" s="143"/>
      <c r="R40" s="142" t="s">
        <v>153</v>
      </c>
      <c r="S40" s="143"/>
      <c r="T40" s="143"/>
      <c r="U40" s="144"/>
      <c r="V40" s="86" t="s">
        <v>196</v>
      </c>
      <c r="W40" s="98"/>
      <c r="X40" s="109" t="str">
        <f t="shared" si="1"/>
        <v/>
      </c>
      <c r="Y40" s="109" t="str">
        <f t="shared" si="0"/>
        <v/>
      </c>
    </row>
    <row r="41" spans="1:26" ht="15" customHeight="1" thickBot="1">
      <c r="A41" s="23">
        <v>6</v>
      </c>
      <c r="B41" s="59"/>
      <c r="C41" s="60"/>
      <c r="D41" s="24">
        <v>6</v>
      </c>
      <c r="E41" s="59"/>
      <c r="F41" s="60"/>
      <c r="G41" s="24">
        <v>6</v>
      </c>
      <c r="H41" s="59"/>
      <c r="I41" s="60"/>
      <c r="J41" s="24"/>
      <c r="K41" s="33"/>
      <c r="L41" s="28"/>
      <c r="M41" s="34" t="s">
        <v>177</v>
      </c>
      <c r="N41" s="76">
        <v>4</v>
      </c>
      <c r="O41" s="143" t="s">
        <v>183</v>
      </c>
      <c r="P41" s="143"/>
      <c r="Q41" s="143"/>
      <c r="R41" s="142" t="s">
        <v>182</v>
      </c>
      <c r="S41" s="143"/>
      <c r="T41" s="143"/>
      <c r="U41" s="144"/>
      <c r="V41" s="86" t="s">
        <v>204</v>
      </c>
      <c r="W41" s="98"/>
      <c r="X41" s="109" t="str">
        <f t="shared" si="1"/>
        <v/>
      </c>
      <c r="Y41" s="109" t="str">
        <f t="shared" si="0"/>
        <v/>
      </c>
    </row>
    <row r="42" spans="1:26" ht="15.75" customHeight="1" thickBot="1">
      <c r="A42" s="44" t="s">
        <v>10</v>
      </c>
      <c r="B42" s="173">
        <f>SUM(C36:C41)</f>
        <v>0</v>
      </c>
      <c r="C42" s="174"/>
      <c r="D42" s="45" t="s">
        <v>10</v>
      </c>
      <c r="E42" s="173">
        <f>SUM(F36:F41)</f>
        <v>0</v>
      </c>
      <c r="F42" s="174"/>
      <c r="G42" s="45" t="s">
        <v>10</v>
      </c>
      <c r="H42" s="173">
        <f>SUM(I36:I41)</f>
        <v>0</v>
      </c>
      <c r="I42" s="174"/>
      <c r="J42" s="24"/>
      <c r="K42" s="33"/>
      <c r="L42" s="28"/>
      <c r="M42" s="34" t="s">
        <v>83</v>
      </c>
      <c r="N42" s="76">
        <v>4</v>
      </c>
      <c r="O42" s="143" t="s">
        <v>135</v>
      </c>
      <c r="P42" s="143"/>
      <c r="Q42" s="143"/>
      <c r="R42" s="142" t="s">
        <v>162</v>
      </c>
      <c r="S42" s="143"/>
      <c r="T42" s="143"/>
      <c r="U42" s="144"/>
      <c r="V42" s="86" t="s">
        <v>196</v>
      </c>
      <c r="W42" s="98"/>
      <c r="X42" s="109" t="str">
        <f t="shared" si="1"/>
        <v/>
      </c>
      <c r="Y42" s="109" t="str">
        <f t="shared" si="0"/>
        <v/>
      </c>
    </row>
    <row r="43" spans="1:26" ht="1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33"/>
      <c r="L43" s="28"/>
      <c r="M43" s="34" t="s">
        <v>188</v>
      </c>
      <c r="N43" s="76">
        <v>3</v>
      </c>
      <c r="O43" s="104" t="s">
        <v>189</v>
      </c>
      <c r="P43" s="104"/>
      <c r="Q43" s="104"/>
      <c r="R43" s="105" t="s">
        <v>190</v>
      </c>
      <c r="S43" s="104"/>
      <c r="T43" s="104"/>
      <c r="U43" s="106"/>
      <c r="V43" s="86"/>
      <c r="W43" s="98"/>
      <c r="X43" s="109" t="str">
        <f t="shared" si="1"/>
        <v/>
      </c>
      <c r="Y43" s="109" t="str">
        <f t="shared" si="0"/>
        <v/>
      </c>
    </row>
    <row r="44" spans="1:26" ht="15.75" customHeight="1" thickBot="1">
      <c r="A44" s="40" t="s">
        <v>16</v>
      </c>
      <c r="B44" s="24"/>
      <c r="C44" s="24"/>
      <c r="D44" s="24"/>
      <c r="E44" s="24"/>
      <c r="F44" s="24"/>
      <c r="G44" s="24"/>
      <c r="H44" s="24"/>
      <c r="I44" s="24"/>
      <c r="J44" s="24"/>
      <c r="K44" s="33"/>
      <c r="L44" s="28"/>
      <c r="M44" s="34" t="s">
        <v>84</v>
      </c>
      <c r="N44" s="76" t="s">
        <v>181</v>
      </c>
      <c r="O44" s="104" t="s">
        <v>136</v>
      </c>
      <c r="P44" s="104"/>
      <c r="Q44" s="104"/>
      <c r="R44" s="105"/>
      <c r="S44" s="104"/>
      <c r="T44" s="104"/>
      <c r="U44" s="106"/>
      <c r="V44" s="86" t="s">
        <v>197</v>
      </c>
      <c r="W44" s="98"/>
      <c r="X44" s="109" t="str">
        <f t="shared" si="1"/>
        <v/>
      </c>
      <c r="Y44" s="109" t="str">
        <f t="shared" si="0"/>
        <v/>
      </c>
    </row>
    <row r="45" spans="1:26" ht="15.75" customHeight="1" thickBot="1">
      <c r="A45" s="23"/>
      <c r="B45" s="54" t="s">
        <v>18</v>
      </c>
      <c r="C45" s="24"/>
      <c r="D45" s="24"/>
      <c r="E45" s="54" t="s">
        <v>18</v>
      </c>
      <c r="F45" s="24"/>
      <c r="G45" s="24"/>
      <c r="H45" s="54" t="s">
        <v>18</v>
      </c>
      <c r="I45" s="24"/>
      <c r="J45" s="24"/>
      <c r="K45" s="33"/>
      <c r="L45" s="28"/>
      <c r="M45" s="34" t="s">
        <v>205</v>
      </c>
      <c r="N45" s="76" t="s">
        <v>214</v>
      </c>
      <c r="O45" s="143" t="s">
        <v>206</v>
      </c>
      <c r="P45" s="143"/>
      <c r="Q45" s="143"/>
      <c r="R45" s="84"/>
      <c r="S45" s="83"/>
      <c r="T45" s="83"/>
      <c r="U45" s="85"/>
      <c r="V45" s="86" t="s">
        <v>197</v>
      </c>
      <c r="W45" s="98"/>
      <c r="X45" s="109" t="str">
        <f t="shared" si="1"/>
        <v/>
      </c>
      <c r="Y45" s="109" t="str">
        <f t="shared" si="0"/>
        <v/>
      </c>
    </row>
    <row r="46" spans="1:26" ht="15" thickBot="1">
      <c r="A46" s="23"/>
      <c r="B46" s="24" t="s">
        <v>11</v>
      </c>
      <c r="C46" s="24" t="s">
        <v>12</v>
      </c>
      <c r="D46" s="24"/>
      <c r="E46" s="24" t="s">
        <v>11</v>
      </c>
      <c r="F46" s="24" t="s">
        <v>12</v>
      </c>
      <c r="G46" s="24"/>
      <c r="H46" s="24" t="s">
        <v>11</v>
      </c>
      <c r="I46" s="24" t="s">
        <v>12</v>
      </c>
      <c r="J46" s="24"/>
      <c r="K46" s="33"/>
      <c r="L46" s="28"/>
      <c r="M46" s="192" t="s">
        <v>207</v>
      </c>
      <c r="N46" s="193" t="s">
        <v>181</v>
      </c>
      <c r="O46" s="194" t="s">
        <v>208</v>
      </c>
      <c r="P46" s="194"/>
      <c r="Q46" s="194"/>
      <c r="R46" s="195"/>
      <c r="S46" s="196"/>
      <c r="T46" s="196"/>
      <c r="U46" s="197"/>
      <c r="V46" s="198" t="s">
        <v>197</v>
      </c>
      <c r="W46" s="98"/>
      <c r="X46" s="109" t="str">
        <f t="shared" si="1"/>
        <v/>
      </c>
      <c r="Y46" s="109" t="str">
        <f t="shared" si="0"/>
        <v/>
      </c>
    </row>
    <row r="47" spans="1:26">
      <c r="A47" s="23">
        <v>1</v>
      </c>
      <c r="B47" s="55"/>
      <c r="C47" s="56"/>
      <c r="D47" s="24">
        <v>1</v>
      </c>
      <c r="E47" s="55"/>
      <c r="F47" s="56"/>
      <c r="G47" s="24">
        <v>1</v>
      </c>
      <c r="H47" s="55"/>
      <c r="I47" s="56"/>
      <c r="J47" s="24"/>
      <c r="K47" s="33"/>
      <c r="L47" s="28"/>
      <c r="M47" s="191" t="s">
        <v>215</v>
      </c>
      <c r="N47" s="200">
        <v>4</v>
      </c>
      <c r="O47" s="184" t="s">
        <v>216</v>
      </c>
      <c r="P47" s="185"/>
      <c r="Q47" s="186"/>
      <c r="R47" s="101"/>
      <c r="S47" s="102"/>
      <c r="T47" s="102"/>
      <c r="U47" s="103"/>
      <c r="V47" s="86" t="s">
        <v>197</v>
      </c>
      <c r="W47" s="98"/>
      <c r="X47" s="109" t="str">
        <f>IF(ISBLANK(W47),"",N55)</f>
        <v/>
      </c>
      <c r="Y47" s="109" t="str">
        <f t="shared" si="0"/>
        <v/>
      </c>
    </row>
    <row r="48" spans="1:26" ht="15.75" customHeight="1">
      <c r="A48" s="23">
        <v>2</v>
      </c>
      <c r="B48" s="57"/>
      <c r="C48" s="58"/>
      <c r="D48" s="24">
        <v>2</v>
      </c>
      <c r="E48" s="57"/>
      <c r="F48" s="58"/>
      <c r="G48" s="24">
        <v>2</v>
      </c>
      <c r="H48" s="57"/>
      <c r="I48" s="58"/>
      <c r="J48" s="24"/>
      <c r="K48" s="33"/>
      <c r="L48" s="28"/>
      <c r="M48" s="191" t="s">
        <v>163</v>
      </c>
      <c r="N48" s="200">
        <v>4</v>
      </c>
      <c r="O48" s="135" t="s">
        <v>219</v>
      </c>
      <c r="P48" s="134"/>
      <c r="Q48" s="134"/>
      <c r="R48" s="101" t="s">
        <v>198</v>
      </c>
      <c r="S48" s="102"/>
      <c r="T48" s="102"/>
      <c r="U48" s="103"/>
      <c r="V48" s="86" t="s">
        <v>197</v>
      </c>
      <c r="W48" s="98"/>
      <c r="X48" s="109" t="str">
        <f>IF(ISBLANK(W48),"",N48)</f>
        <v/>
      </c>
      <c r="Y48" s="109" t="str">
        <f t="shared" si="0"/>
        <v/>
      </c>
    </row>
    <row r="49" spans="1:25" ht="15" customHeight="1">
      <c r="A49" s="23">
        <v>3</v>
      </c>
      <c r="B49" s="57"/>
      <c r="C49" s="58"/>
      <c r="D49" s="24">
        <v>3</v>
      </c>
      <c r="E49" s="57"/>
      <c r="F49" s="58"/>
      <c r="G49" s="24">
        <v>3</v>
      </c>
      <c r="H49" s="57"/>
      <c r="I49" s="58"/>
      <c r="J49" s="24"/>
      <c r="K49" s="33"/>
      <c r="L49" s="28"/>
      <c r="M49" s="191" t="s">
        <v>81</v>
      </c>
      <c r="N49" s="76">
        <v>4</v>
      </c>
      <c r="O49" s="143" t="s">
        <v>133</v>
      </c>
      <c r="P49" s="143"/>
      <c r="Q49" s="143"/>
      <c r="R49" s="142" t="s">
        <v>161</v>
      </c>
      <c r="S49" s="143"/>
      <c r="T49" s="143"/>
      <c r="U49" s="144"/>
      <c r="V49" s="86" t="s">
        <v>194</v>
      </c>
      <c r="W49" s="98"/>
      <c r="X49" s="109" t="str">
        <f>IF(ISBLANK(W49),"",N49)</f>
        <v/>
      </c>
      <c r="Y49" s="109" t="str">
        <f t="shared" si="0"/>
        <v/>
      </c>
    </row>
    <row r="50" spans="1:25" ht="14" customHeight="1">
      <c r="A50" s="23">
        <v>4</v>
      </c>
      <c r="B50" s="57"/>
      <c r="C50" s="58"/>
      <c r="D50" s="24">
        <v>4</v>
      </c>
      <c r="E50" s="57"/>
      <c r="F50" s="58"/>
      <c r="G50" s="24">
        <v>4</v>
      </c>
      <c r="H50" s="57"/>
      <c r="I50" s="58"/>
      <c r="J50" s="24"/>
      <c r="K50" s="33"/>
      <c r="L50" s="28"/>
      <c r="M50" s="191" t="s">
        <v>85</v>
      </c>
      <c r="N50" s="76">
        <v>3</v>
      </c>
      <c r="O50" s="143" t="s">
        <v>137</v>
      </c>
      <c r="P50" s="143"/>
      <c r="Q50" s="143"/>
      <c r="R50" s="142" t="s">
        <v>217</v>
      </c>
      <c r="S50" s="143"/>
      <c r="T50" s="143"/>
      <c r="U50" s="144"/>
      <c r="V50" s="86" t="s">
        <v>193</v>
      </c>
      <c r="W50" s="98"/>
      <c r="X50" s="109" t="str">
        <f>IF(ISBLANK(W50),"",#REF!)</f>
        <v/>
      </c>
      <c r="Y50" s="109" t="str">
        <f t="shared" si="0"/>
        <v/>
      </c>
    </row>
    <row r="51" spans="1:25" ht="15.75" customHeight="1">
      <c r="A51" s="23">
        <v>5</v>
      </c>
      <c r="B51" s="57"/>
      <c r="C51" s="58"/>
      <c r="D51" s="24">
        <v>5</v>
      </c>
      <c r="E51" s="57"/>
      <c r="F51" s="58"/>
      <c r="G51" s="24">
        <v>5</v>
      </c>
      <c r="H51" s="57"/>
      <c r="I51" s="58"/>
      <c r="J51" s="24"/>
      <c r="K51" s="33"/>
      <c r="L51" s="28"/>
      <c r="M51" s="191" t="s">
        <v>86</v>
      </c>
      <c r="N51" s="76">
        <v>3</v>
      </c>
      <c r="O51" s="143" t="s">
        <v>138</v>
      </c>
      <c r="P51" s="143"/>
      <c r="Q51" s="143"/>
      <c r="R51" s="142" t="s">
        <v>163</v>
      </c>
      <c r="S51" s="143"/>
      <c r="T51" s="143"/>
      <c r="U51" s="144"/>
      <c r="V51" s="86" t="s">
        <v>192</v>
      </c>
      <c r="W51" s="98"/>
      <c r="X51" s="109" t="str">
        <f>IF(ISBLANK(W51),"",N50)</f>
        <v/>
      </c>
      <c r="Y51" s="109" t="str">
        <f t="shared" si="0"/>
        <v/>
      </c>
    </row>
    <row r="52" spans="1:25" ht="15.75" customHeight="1" thickBot="1">
      <c r="A52" s="23">
        <v>6</v>
      </c>
      <c r="B52" s="59"/>
      <c r="C52" s="60"/>
      <c r="D52" s="24">
        <v>6</v>
      </c>
      <c r="E52" s="59"/>
      <c r="F52" s="60"/>
      <c r="G52" s="24">
        <v>6</v>
      </c>
      <c r="H52" s="59"/>
      <c r="I52" s="60"/>
      <c r="J52" s="24"/>
      <c r="K52" s="33"/>
      <c r="L52" s="28"/>
      <c r="M52" s="191" t="s">
        <v>225</v>
      </c>
      <c r="N52" s="76">
        <v>3</v>
      </c>
      <c r="O52" s="201" t="s">
        <v>226</v>
      </c>
      <c r="P52" s="131"/>
      <c r="Q52" s="131"/>
      <c r="R52" s="132" t="s">
        <v>229</v>
      </c>
      <c r="S52" s="131"/>
      <c r="T52" s="131"/>
      <c r="U52" s="133"/>
      <c r="V52" s="86" t="s">
        <v>192</v>
      </c>
      <c r="W52" s="98"/>
      <c r="X52" s="109" t="str">
        <f>IF(ISBLANK(W52),"",N52)</f>
        <v/>
      </c>
      <c r="Y52" s="109" t="str">
        <f t="shared" si="0"/>
        <v/>
      </c>
    </row>
    <row r="53" spans="1:25" ht="15" thickBot="1">
      <c r="A53" s="44" t="s">
        <v>10</v>
      </c>
      <c r="B53" s="173">
        <f>SUM(C47:C52)</f>
        <v>0</v>
      </c>
      <c r="C53" s="174"/>
      <c r="D53" s="45" t="s">
        <v>10</v>
      </c>
      <c r="E53" s="173">
        <f>SUM(F47:F52)</f>
        <v>0</v>
      </c>
      <c r="F53" s="174"/>
      <c r="G53" s="45" t="s">
        <v>10</v>
      </c>
      <c r="H53" s="173">
        <f>SUM(I47:I52)</f>
        <v>0</v>
      </c>
      <c r="I53" s="174"/>
      <c r="J53" s="24"/>
      <c r="K53" s="33"/>
      <c r="L53" s="28"/>
      <c r="M53" s="191" t="s">
        <v>227</v>
      </c>
      <c r="N53" s="76">
        <v>3</v>
      </c>
      <c r="O53" s="201" t="s">
        <v>233</v>
      </c>
      <c r="P53" s="131"/>
      <c r="Q53" s="131"/>
      <c r="R53" s="132" t="s">
        <v>228</v>
      </c>
      <c r="S53" s="131"/>
      <c r="T53" s="131"/>
      <c r="U53" s="133"/>
      <c r="V53" s="86" t="s">
        <v>204</v>
      </c>
      <c r="W53" s="98"/>
      <c r="X53" s="109" t="str">
        <f>IF(ISBLANK(W53),"",N53)</f>
        <v/>
      </c>
      <c r="Y53" s="109" t="str">
        <f t="shared" si="0"/>
        <v/>
      </c>
    </row>
    <row r="54" spans="1:25" ht="15.7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33"/>
      <c r="L54" s="28"/>
      <c r="M54" s="191" t="s">
        <v>87</v>
      </c>
      <c r="N54" s="76">
        <v>3</v>
      </c>
      <c r="O54" s="187" t="s">
        <v>139</v>
      </c>
      <c r="P54" s="188"/>
      <c r="Q54" s="189"/>
      <c r="R54" s="101" t="s">
        <v>163</v>
      </c>
      <c r="S54" s="102"/>
      <c r="T54" s="102"/>
      <c r="U54" s="103"/>
      <c r="V54" s="86" t="s">
        <v>195</v>
      </c>
      <c r="W54" s="98"/>
      <c r="X54" s="109" t="str">
        <f>IF(ISBLANK(W54),"",N51)</f>
        <v/>
      </c>
      <c r="Y54" s="109" t="str">
        <f t="shared" si="0"/>
        <v/>
      </c>
    </row>
    <row r="55" spans="1:25" ht="15.75" customHeight="1" thickBot="1">
      <c r="A55" s="40" t="s">
        <v>17</v>
      </c>
      <c r="B55" s="24"/>
      <c r="C55" s="24"/>
      <c r="D55" s="24"/>
      <c r="E55" s="24"/>
      <c r="F55" s="24"/>
      <c r="G55" s="24"/>
      <c r="H55" s="24"/>
      <c r="I55" s="24"/>
      <c r="J55" s="24"/>
      <c r="K55" s="33"/>
      <c r="L55" s="28"/>
      <c r="M55" s="191" t="s">
        <v>159</v>
      </c>
      <c r="N55" s="76">
        <v>3</v>
      </c>
      <c r="O55" s="143" t="s">
        <v>132</v>
      </c>
      <c r="P55" s="143"/>
      <c r="Q55" s="143"/>
      <c r="R55" s="142" t="s">
        <v>160</v>
      </c>
      <c r="S55" s="143"/>
      <c r="T55" s="143"/>
      <c r="U55" s="144"/>
      <c r="V55" s="199" t="s">
        <v>192</v>
      </c>
      <c r="W55" s="98"/>
      <c r="X55" s="109" t="str">
        <f>IF(ISBLANK(W55),"",N54)</f>
        <v/>
      </c>
      <c r="Y55" s="109" t="str">
        <f t="shared" si="0"/>
        <v/>
      </c>
    </row>
    <row r="56" spans="1:25" ht="15" thickBot="1">
      <c r="A56" s="23"/>
      <c r="B56" s="54" t="s">
        <v>18</v>
      </c>
      <c r="C56" s="24"/>
      <c r="D56" s="24"/>
      <c r="E56" s="54" t="s">
        <v>18</v>
      </c>
      <c r="F56" s="24"/>
      <c r="G56" s="24"/>
      <c r="H56" s="54" t="s">
        <v>18</v>
      </c>
      <c r="I56" s="24"/>
      <c r="J56" s="24"/>
      <c r="K56" s="33"/>
      <c r="L56" s="28"/>
      <c r="M56" s="191" t="s">
        <v>88</v>
      </c>
      <c r="N56" s="76">
        <v>4</v>
      </c>
      <c r="O56" s="104" t="s">
        <v>140</v>
      </c>
      <c r="P56" s="104"/>
      <c r="Q56" s="104"/>
      <c r="R56" s="105" t="s">
        <v>224</v>
      </c>
      <c r="S56" s="104"/>
      <c r="T56" s="104"/>
      <c r="U56" s="106"/>
      <c r="V56" s="86" t="s">
        <v>192</v>
      </c>
      <c r="W56" s="98"/>
      <c r="X56" s="109" t="str">
        <f>IF(ISBLANK(W56),"",N56)</f>
        <v/>
      </c>
      <c r="Y56" s="109" t="str">
        <f t="shared" si="0"/>
        <v/>
      </c>
    </row>
    <row r="57" spans="1:25" ht="15.75" customHeight="1" thickBot="1">
      <c r="A57" s="23"/>
      <c r="B57" s="24" t="s">
        <v>11</v>
      </c>
      <c r="C57" s="24" t="s">
        <v>12</v>
      </c>
      <c r="D57" s="24"/>
      <c r="E57" s="24" t="s">
        <v>11</v>
      </c>
      <c r="F57" s="24" t="s">
        <v>12</v>
      </c>
      <c r="G57" s="24"/>
      <c r="H57" s="24" t="s">
        <v>11</v>
      </c>
      <c r="I57" s="24" t="s">
        <v>12</v>
      </c>
      <c r="J57" s="24"/>
      <c r="K57" s="33"/>
      <c r="L57" s="28"/>
      <c r="M57" s="191" t="s">
        <v>164</v>
      </c>
      <c r="N57" s="76">
        <v>4</v>
      </c>
      <c r="O57" s="104" t="s">
        <v>220</v>
      </c>
      <c r="P57" s="104"/>
      <c r="Q57" s="104"/>
      <c r="R57" s="132" t="s">
        <v>221</v>
      </c>
      <c r="S57" s="104"/>
      <c r="T57" s="104"/>
      <c r="U57" s="106"/>
      <c r="V57" s="86"/>
      <c r="W57" s="98"/>
      <c r="X57" s="109" t="str">
        <f>IF(ISBLANK(W57),"",N57)</f>
        <v/>
      </c>
      <c r="Y57" s="109" t="str">
        <f t="shared" si="0"/>
        <v/>
      </c>
    </row>
    <row r="58" spans="1:25" ht="15.75" customHeight="1">
      <c r="A58" s="23">
        <v>1</v>
      </c>
      <c r="B58" s="55"/>
      <c r="C58" s="56"/>
      <c r="D58" s="24">
        <v>1</v>
      </c>
      <c r="E58" s="55"/>
      <c r="F58" s="56"/>
      <c r="G58" s="24">
        <v>1</v>
      </c>
      <c r="H58" s="55"/>
      <c r="I58" s="56"/>
      <c r="J58" s="24"/>
      <c r="K58" s="33"/>
      <c r="L58" s="28"/>
      <c r="M58" s="191"/>
      <c r="N58" s="76"/>
      <c r="O58" s="131"/>
      <c r="P58" s="131"/>
      <c r="Q58" s="131"/>
      <c r="R58" s="101" t="s">
        <v>222</v>
      </c>
      <c r="S58" s="131"/>
      <c r="T58" s="131"/>
      <c r="U58" s="133"/>
      <c r="V58" s="86" t="s">
        <v>223</v>
      </c>
      <c r="W58" s="98"/>
      <c r="X58" s="109" t="str">
        <f>IF(ISBLANK(W58),"",N58)</f>
        <v/>
      </c>
      <c r="Y58" s="109" t="str">
        <f t="shared" si="0"/>
        <v/>
      </c>
    </row>
    <row r="59" spans="1:25" ht="15" customHeight="1">
      <c r="A59" s="23">
        <v>2</v>
      </c>
      <c r="B59" s="57"/>
      <c r="C59" s="58"/>
      <c r="D59" s="24">
        <v>2</v>
      </c>
      <c r="E59" s="57"/>
      <c r="F59" s="58"/>
      <c r="G59" s="24">
        <v>2</v>
      </c>
      <c r="H59" s="57"/>
      <c r="I59" s="58"/>
      <c r="J59" s="24"/>
      <c r="K59" s="33"/>
      <c r="L59" s="28"/>
      <c r="M59" s="191" t="s">
        <v>165</v>
      </c>
      <c r="N59" s="76">
        <v>3</v>
      </c>
      <c r="O59" s="184" t="s">
        <v>141</v>
      </c>
      <c r="P59" s="185"/>
      <c r="Q59" s="186"/>
      <c r="R59" s="101" t="s">
        <v>166</v>
      </c>
      <c r="S59" s="102"/>
      <c r="T59" s="102"/>
      <c r="U59" s="103"/>
      <c r="V59" s="86" t="s">
        <v>194</v>
      </c>
      <c r="W59" s="98"/>
      <c r="X59" s="109" t="str">
        <f>IF(ISBLANK(W59),"",N59)</f>
        <v/>
      </c>
      <c r="Y59" s="109" t="str">
        <f t="shared" si="0"/>
        <v/>
      </c>
    </row>
    <row r="60" spans="1:25" ht="15" customHeight="1">
      <c r="A60" s="23">
        <v>3</v>
      </c>
      <c r="B60" s="57"/>
      <c r="C60" s="58"/>
      <c r="D60" s="24">
        <v>3</v>
      </c>
      <c r="E60" s="57"/>
      <c r="F60" s="58"/>
      <c r="G60" s="24">
        <v>3</v>
      </c>
      <c r="H60" s="57"/>
      <c r="I60" s="58"/>
      <c r="J60" s="24"/>
      <c r="K60" s="33"/>
      <c r="L60" s="28"/>
      <c r="M60" s="191" t="s">
        <v>91</v>
      </c>
      <c r="N60" s="76">
        <v>3</v>
      </c>
      <c r="O60" s="104" t="s">
        <v>143</v>
      </c>
      <c r="P60" s="104"/>
      <c r="Q60" s="104"/>
      <c r="R60" s="105" t="s">
        <v>169</v>
      </c>
      <c r="S60" s="104"/>
      <c r="T60" s="104"/>
      <c r="U60" s="106"/>
      <c r="V60" s="86" t="s">
        <v>197</v>
      </c>
      <c r="W60" s="98"/>
      <c r="X60" s="109" t="str">
        <f>IF(ISBLANK(W60),"",N61)</f>
        <v/>
      </c>
      <c r="Y60" s="109" t="str">
        <f t="shared" si="0"/>
        <v/>
      </c>
    </row>
    <row r="61" spans="1:25" ht="15" customHeight="1">
      <c r="A61" s="23">
        <v>4</v>
      </c>
      <c r="B61" s="57"/>
      <c r="C61" s="58"/>
      <c r="D61" s="24">
        <v>4</v>
      </c>
      <c r="E61" s="57"/>
      <c r="F61" s="58"/>
      <c r="G61" s="24">
        <v>4</v>
      </c>
      <c r="H61" s="57"/>
      <c r="I61" s="58"/>
      <c r="J61" s="24"/>
      <c r="K61" s="33"/>
      <c r="L61" s="28"/>
      <c r="M61" s="191" t="s">
        <v>89</v>
      </c>
      <c r="N61" s="76">
        <v>5</v>
      </c>
      <c r="O61" s="104" t="s">
        <v>218</v>
      </c>
      <c r="P61" s="104"/>
      <c r="Q61" s="104"/>
      <c r="R61" s="105" t="s">
        <v>167</v>
      </c>
      <c r="S61" s="104"/>
      <c r="T61" s="104"/>
      <c r="U61" s="106"/>
      <c r="V61" s="86" t="s">
        <v>191</v>
      </c>
      <c r="W61" s="98"/>
      <c r="X61" s="109" t="str">
        <f>IF(ISBLANK(W61),"",#REF!)</f>
        <v/>
      </c>
      <c r="Y61" s="109" t="str">
        <f t="shared" si="0"/>
        <v/>
      </c>
    </row>
    <row r="62" spans="1:25" ht="14" customHeight="1">
      <c r="A62" s="23">
        <v>5</v>
      </c>
      <c r="B62" s="57"/>
      <c r="C62" s="58"/>
      <c r="D62" s="24">
        <v>5</v>
      </c>
      <c r="E62" s="57"/>
      <c r="F62" s="58"/>
      <c r="G62" s="24">
        <v>5</v>
      </c>
      <c r="H62" s="57"/>
      <c r="I62" s="58"/>
      <c r="J62" s="24"/>
      <c r="K62" s="33"/>
      <c r="L62" s="28"/>
      <c r="M62" s="191" t="s">
        <v>90</v>
      </c>
      <c r="N62" s="76">
        <v>3</v>
      </c>
      <c r="O62" s="104" t="s">
        <v>142</v>
      </c>
      <c r="P62" s="104"/>
      <c r="Q62" s="104"/>
      <c r="R62" s="105" t="s">
        <v>168</v>
      </c>
      <c r="S62" s="104"/>
      <c r="T62" s="104"/>
      <c r="U62" s="106"/>
      <c r="V62" s="86" t="s">
        <v>197</v>
      </c>
      <c r="W62" s="98"/>
      <c r="X62" s="109" t="str">
        <f>IF(ISBLANK(W62),"",N60)</f>
        <v/>
      </c>
      <c r="Y62" s="109" t="str">
        <f>IF(AND(NOT(ISBLANK(W62)),NOT(W62="X")),N60,"")</f>
        <v/>
      </c>
    </row>
    <row r="63" spans="1:25" ht="15" thickBot="1">
      <c r="A63" s="23">
        <v>6</v>
      </c>
      <c r="B63" s="59"/>
      <c r="C63" s="60"/>
      <c r="D63" s="24">
        <v>6</v>
      </c>
      <c r="E63" s="59"/>
      <c r="F63" s="60"/>
      <c r="G63" s="24">
        <v>6</v>
      </c>
      <c r="H63" s="59"/>
      <c r="I63" s="60"/>
      <c r="J63" s="24"/>
      <c r="K63" s="33"/>
      <c r="L63" s="28"/>
      <c r="M63" s="34" t="s">
        <v>92</v>
      </c>
      <c r="N63" s="76">
        <v>3</v>
      </c>
      <c r="O63" s="148" t="s">
        <v>144</v>
      </c>
      <c r="P63" s="149"/>
      <c r="Q63" s="150"/>
      <c r="R63" s="101" t="s">
        <v>170</v>
      </c>
      <c r="S63" s="102"/>
      <c r="T63" s="102"/>
      <c r="U63" s="103"/>
      <c r="V63" s="86"/>
      <c r="W63" s="98"/>
      <c r="X63" s="109" t="str">
        <f>IF(ISBLANK(W63),"",N63)</f>
        <v/>
      </c>
      <c r="Y63" s="109" t="str">
        <f>IF(AND(NOT(ISBLANK(W63)),NOT(W63="X")),N63,"")</f>
        <v/>
      </c>
    </row>
    <row r="64" spans="1:25" ht="15" thickBot="1">
      <c r="A64" s="44" t="s">
        <v>10</v>
      </c>
      <c r="B64" s="173">
        <f>SUM(C58:C63)</f>
        <v>0</v>
      </c>
      <c r="C64" s="174"/>
      <c r="D64" s="45" t="s">
        <v>10</v>
      </c>
      <c r="E64" s="173">
        <f>SUM(F58:F63)</f>
        <v>0</v>
      </c>
      <c r="F64" s="174"/>
      <c r="G64" s="45" t="s">
        <v>10</v>
      </c>
      <c r="H64" s="173">
        <f>SUM(I58:I63)</f>
        <v>0</v>
      </c>
      <c r="I64" s="174"/>
      <c r="J64" s="24"/>
      <c r="K64" s="33"/>
      <c r="L64" s="28"/>
      <c r="M64" s="34" t="s">
        <v>93</v>
      </c>
      <c r="N64" s="76">
        <v>4</v>
      </c>
      <c r="O64" s="104" t="s">
        <v>147</v>
      </c>
      <c r="P64" s="104"/>
      <c r="Q64" s="104"/>
      <c r="R64" s="105" t="s">
        <v>172</v>
      </c>
      <c r="S64" s="104"/>
      <c r="T64" s="104"/>
      <c r="U64" s="106"/>
      <c r="V64" s="86"/>
      <c r="W64" s="98"/>
      <c r="X64" s="109" t="str">
        <f>IF(ISBLANK(W64),"",N65)</f>
        <v/>
      </c>
      <c r="Y64" s="109" t="str">
        <f>IF(AND(NOT(ISBLANK(W64)),NOT(W64="X")),N65,"")</f>
        <v/>
      </c>
    </row>
    <row r="65" spans="1:25" ht="15" customHeight="1" thickBo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3"/>
      <c r="L65" s="28"/>
      <c r="M65" s="34" t="s">
        <v>145</v>
      </c>
      <c r="N65" s="76">
        <v>3</v>
      </c>
      <c r="O65" s="148" t="s">
        <v>146</v>
      </c>
      <c r="P65" s="149"/>
      <c r="Q65" s="150"/>
      <c r="R65" s="101" t="s">
        <v>171</v>
      </c>
      <c r="S65" s="102"/>
      <c r="T65" s="102"/>
      <c r="U65" s="103"/>
      <c r="V65" s="86"/>
      <c r="W65" s="69"/>
      <c r="X65" s="109" t="str">
        <f>IF(ISBLANK(W65),"",N64)</f>
        <v/>
      </c>
      <c r="Y65" s="109" t="str">
        <f>IF(AND(NOT(ISBLANK(W65)),NOT(W65="X")),N64,"")</f>
        <v/>
      </c>
    </row>
    <row r="66" spans="1:25" ht="14" customHeight="1">
      <c r="M66" s="110"/>
      <c r="N66" s="111">
        <v>3</v>
      </c>
      <c r="O66" s="112" t="s">
        <v>210</v>
      </c>
      <c r="P66" s="113"/>
      <c r="Q66" s="113"/>
      <c r="R66" s="114"/>
      <c r="S66" s="113"/>
      <c r="T66" s="113"/>
      <c r="U66" s="115"/>
      <c r="V66" s="116"/>
      <c r="W66" s="98"/>
      <c r="X66" s="109" t="str">
        <f>IF(ISBLANK(W66),"",N66)</f>
        <v/>
      </c>
      <c r="Y66" s="109" t="str">
        <f>IF(AND(NOT(ISBLANK(W66)),NOT(W66="X")),N66,"")</f>
        <v/>
      </c>
    </row>
    <row r="67" spans="1:25">
      <c r="M67" s="117"/>
      <c r="N67" s="118"/>
      <c r="O67" s="119" t="s">
        <v>210</v>
      </c>
      <c r="P67" s="120"/>
      <c r="Q67" s="120"/>
      <c r="R67" s="121"/>
      <c r="S67" s="120"/>
      <c r="T67" s="120"/>
      <c r="U67" s="122"/>
      <c r="V67" s="123"/>
      <c r="W67" s="98"/>
      <c r="X67" s="109" t="str">
        <f>IF(ISBLANK(W67),"",N67)</f>
        <v/>
      </c>
      <c r="Y67" s="109" t="str">
        <f>IF(AND(NOT(ISBLANK(W67)),NOT(W67="X")),N67,"")</f>
        <v/>
      </c>
    </row>
    <row r="68" spans="1:25" ht="15" thickBot="1">
      <c r="M68" s="124"/>
      <c r="N68" s="125"/>
      <c r="O68" s="126" t="s">
        <v>210</v>
      </c>
      <c r="P68" s="127"/>
      <c r="Q68" s="127"/>
      <c r="R68" s="128"/>
      <c r="S68" s="127"/>
      <c r="T68" s="127"/>
      <c r="U68" s="129"/>
      <c r="V68" s="123"/>
      <c r="W68" s="98"/>
      <c r="X68" s="109" t="str">
        <f>IF(ISBLANK(W68),"",N68)</f>
        <v/>
      </c>
      <c r="Y68" s="109" t="str">
        <f>IF(AND(NOT(ISBLANK(W68)),NOT(W68="X")),N68,"")</f>
        <v/>
      </c>
    </row>
    <row r="69" spans="1:25">
      <c r="M69" s="62" t="s">
        <v>230</v>
      </c>
      <c r="N69" s="63"/>
      <c r="O69" s="63"/>
      <c r="P69" s="63"/>
      <c r="Q69" s="63"/>
      <c r="R69" s="63"/>
      <c r="S69" s="63"/>
      <c r="T69" s="63"/>
      <c r="U69" s="63"/>
      <c r="V69" s="64"/>
    </row>
    <row r="70" spans="1:25">
      <c r="M70" s="65" t="s">
        <v>231</v>
      </c>
      <c r="N70" s="66"/>
      <c r="O70" s="66"/>
      <c r="P70" s="66"/>
      <c r="Q70" s="66"/>
      <c r="R70" s="66"/>
      <c r="S70" s="66"/>
      <c r="T70" s="66"/>
      <c r="U70" s="66"/>
      <c r="V70" s="67"/>
    </row>
    <row r="71" spans="1:25">
      <c r="M71" s="65" t="s">
        <v>232</v>
      </c>
      <c r="N71" s="66"/>
      <c r="O71" s="66"/>
      <c r="P71" s="66"/>
      <c r="Q71" s="66"/>
      <c r="R71" s="66"/>
      <c r="S71" s="66"/>
      <c r="T71" s="66"/>
      <c r="U71" s="66"/>
      <c r="V71" s="67"/>
    </row>
    <row r="72" spans="1:25" ht="15" thickBot="1">
      <c r="M72" s="70" t="s">
        <v>173</v>
      </c>
      <c r="N72" s="66"/>
      <c r="O72" s="66"/>
      <c r="P72" s="66"/>
      <c r="Q72" s="66"/>
      <c r="R72" s="66"/>
      <c r="S72" s="66"/>
      <c r="T72" s="66"/>
      <c r="U72" s="66"/>
      <c r="V72" s="67"/>
    </row>
    <row r="73" spans="1:25">
      <c r="M73" s="65"/>
      <c r="N73" s="175"/>
      <c r="O73" s="176"/>
      <c r="P73" s="176"/>
      <c r="Q73" s="176"/>
      <c r="R73" s="176"/>
      <c r="S73" s="176"/>
      <c r="T73" s="176"/>
      <c r="U73" s="177"/>
      <c r="V73" s="67"/>
    </row>
    <row r="74" spans="1:25">
      <c r="M74" s="65"/>
      <c r="N74" s="178"/>
      <c r="O74" s="179"/>
      <c r="P74" s="179"/>
      <c r="Q74" s="179"/>
      <c r="R74" s="179"/>
      <c r="S74" s="179"/>
      <c r="T74" s="179"/>
      <c r="U74" s="180"/>
      <c r="V74" s="67"/>
    </row>
    <row r="75" spans="1:25">
      <c r="M75" s="65"/>
      <c r="N75" s="178"/>
      <c r="O75" s="179"/>
      <c r="P75" s="179"/>
      <c r="Q75" s="179"/>
      <c r="R75" s="179"/>
      <c r="S75" s="179"/>
      <c r="T75" s="179"/>
      <c r="U75" s="180"/>
      <c r="V75" s="67"/>
    </row>
    <row r="76" spans="1:25">
      <c r="M76" s="65"/>
      <c r="N76" s="178"/>
      <c r="O76" s="179"/>
      <c r="P76" s="179"/>
      <c r="Q76" s="179"/>
      <c r="R76" s="179"/>
      <c r="S76" s="179"/>
      <c r="T76" s="179"/>
      <c r="U76" s="180"/>
      <c r="V76" s="67"/>
    </row>
    <row r="77" spans="1:25">
      <c r="M77" s="34"/>
      <c r="N77" s="178"/>
      <c r="O77" s="179"/>
      <c r="P77" s="179"/>
      <c r="Q77" s="179"/>
      <c r="R77" s="179"/>
      <c r="S77" s="179"/>
      <c r="T77" s="179"/>
      <c r="U77" s="180"/>
      <c r="V77" s="36"/>
    </row>
    <row r="78" spans="1:25" ht="15" thickBot="1">
      <c r="M78" s="34"/>
      <c r="N78" s="181"/>
      <c r="O78" s="182"/>
      <c r="P78" s="182"/>
      <c r="Q78" s="182"/>
      <c r="R78" s="182"/>
      <c r="S78" s="182"/>
      <c r="T78" s="182"/>
      <c r="U78" s="183"/>
      <c r="V78" s="36"/>
    </row>
    <row r="79" spans="1:25" ht="15" thickBot="1">
      <c r="M79" s="46"/>
      <c r="N79" s="42"/>
      <c r="O79" s="42"/>
      <c r="P79" s="42"/>
      <c r="Q79" s="42"/>
      <c r="R79" s="42"/>
      <c r="S79" s="42"/>
      <c r="T79" s="42"/>
      <c r="U79" s="42"/>
      <c r="V79" s="48"/>
    </row>
  </sheetData>
  <sheetProtection sheet="1" objects="1" scenarios="1" selectLockedCells="1"/>
  <mergeCells count="87">
    <mergeCell ref="O65:Q65"/>
    <mergeCell ref="O51:Q51"/>
    <mergeCell ref="R51:U51"/>
    <mergeCell ref="O47:Q47"/>
    <mergeCell ref="O54:Q54"/>
    <mergeCell ref="O63:Q63"/>
    <mergeCell ref="O59:Q59"/>
    <mergeCell ref="O49:Q49"/>
    <mergeCell ref="N73:U78"/>
    <mergeCell ref="O18:Q18"/>
    <mergeCell ref="O19:Q19"/>
    <mergeCell ref="C3:E3"/>
    <mergeCell ref="C4:E4"/>
    <mergeCell ref="O42:Q42"/>
    <mergeCell ref="O25:Q25"/>
    <mergeCell ref="O26:Q26"/>
    <mergeCell ref="O29:Q29"/>
    <mergeCell ref="O30:Q30"/>
    <mergeCell ref="O31:Q31"/>
    <mergeCell ref="O32:Q32"/>
    <mergeCell ref="O33:Q33"/>
    <mergeCell ref="O34:Q34"/>
    <mergeCell ref="O35:Q35"/>
    <mergeCell ref="O38:Q38"/>
    <mergeCell ref="O41:Q41"/>
    <mergeCell ref="O22:Q22"/>
    <mergeCell ref="O24:Q24"/>
    <mergeCell ref="B64:C64"/>
    <mergeCell ref="E64:F64"/>
    <mergeCell ref="H64:I64"/>
    <mergeCell ref="B53:C53"/>
    <mergeCell ref="E53:F53"/>
    <mergeCell ref="H53:I53"/>
    <mergeCell ref="O40:Q40"/>
    <mergeCell ref="O46:Q46"/>
    <mergeCell ref="O50:Q50"/>
    <mergeCell ref="O55:Q55"/>
    <mergeCell ref="O45:Q45"/>
    <mergeCell ref="B42:C42"/>
    <mergeCell ref="E42:F42"/>
    <mergeCell ref="H42:I42"/>
    <mergeCell ref="B20:C20"/>
    <mergeCell ref="E20:F20"/>
    <mergeCell ref="H20:I20"/>
    <mergeCell ref="B31:C31"/>
    <mergeCell ref="E31:F31"/>
    <mergeCell ref="H31:I31"/>
    <mergeCell ref="R19:U19"/>
    <mergeCell ref="R20:U20"/>
    <mergeCell ref="R21:U21"/>
    <mergeCell ref="R15:U15"/>
    <mergeCell ref="C2:J2"/>
    <mergeCell ref="F3:G3"/>
    <mergeCell ref="F4:G4"/>
    <mergeCell ref="F5:G5"/>
    <mergeCell ref="H5:J5"/>
    <mergeCell ref="C5:E5"/>
    <mergeCell ref="C7:H7"/>
    <mergeCell ref="O20:Q20"/>
    <mergeCell ref="O21:Q21"/>
    <mergeCell ref="H4:J4"/>
    <mergeCell ref="H3:J3"/>
    <mergeCell ref="C6:H6"/>
    <mergeCell ref="R42:U42"/>
    <mergeCell ref="R50:U50"/>
    <mergeCell ref="R34:U34"/>
    <mergeCell ref="R40:U40"/>
    <mergeCell ref="R55:U55"/>
    <mergeCell ref="R38:U38"/>
    <mergeCell ref="R49:U49"/>
    <mergeCell ref="R35:U35"/>
    <mergeCell ref="R14:U14"/>
    <mergeCell ref="V14:V15"/>
    <mergeCell ref="O14:Q14"/>
    <mergeCell ref="O15:Q15"/>
    <mergeCell ref="R41:U41"/>
    <mergeCell ref="R29:U29"/>
    <mergeCell ref="R30:U30"/>
    <mergeCell ref="R31:U31"/>
    <mergeCell ref="R32:U32"/>
    <mergeCell ref="R33:U33"/>
    <mergeCell ref="R22:U22"/>
    <mergeCell ref="R24:U24"/>
    <mergeCell ref="R25:U25"/>
    <mergeCell ref="R26:U27"/>
    <mergeCell ref="R18:U18"/>
    <mergeCell ref="R17:U17"/>
  </mergeCells>
  <phoneticPr fontId="20" type="noConversion"/>
  <pageMargins left="0.7" right="0.7" top="0.75" bottom="0.75" header="0.3" footer="0.3"/>
  <pageSetup scale="43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Sheet2!$B$1:$B$27</xm:f>
          </x14:formula1>
          <xm:sqref>B12 E12 H12 B23 E23 H23 B34 E34 H34 B45 E45 H45 B56 E56 H56</xm:sqref>
        </x14:dataValidation>
        <x14:dataValidation type="list" allowBlank="1" showInputMessage="1" showErrorMessage="1">
          <x14:formula1>
            <xm:f>Sheet2!$E$2:$E$4</xm:f>
          </x14:formula1>
          <xm:sqref>O4:O10 R4:R10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H6" sqref="H6"/>
    </sheetView>
  </sheetViews>
  <sheetFormatPr baseColWidth="10" defaultColWidth="8.83203125" defaultRowHeight="14" x14ac:dyDescent="0"/>
  <sheetData>
    <row r="1" spans="2:5">
      <c r="B1" t="s">
        <v>18</v>
      </c>
    </row>
    <row r="2" spans="2:5">
      <c r="B2" t="s">
        <v>19</v>
      </c>
      <c r="E2" t="s">
        <v>64</v>
      </c>
    </row>
    <row r="3" spans="2:5">
      <c r="B3" t="s">
        <v>20</v>
      </c>
      <c r="E3" t="s">
        <v>62</v>
      </c>
    </row>
    <row r="4" spans="2:5">
      <c r="B4" t="s">
        <v>21</v>
      </c>
      <c r="E4" t="s">
        <v>63</v>
      </c>
    </row>
    <row r="5" spans="2:5">
      <c r="B5" t="s">
        <v>22</v>
      </c>
    </row>
    <row r="6" spans="2:5">
      <c r="B6" t="s">
        <v>23</v>
      </c>
    </row>
    <row r="7" spans="2:5">
      <c r="B7" t="s">
        <v>24</v>
      </c>
    </row>
    <row r="8" spans="2:5">
      <c r="B8" t="s">
        <v>25</v>
      </c>
    </row>
    <row r="9" spans="2:5">
      <c r="B9" t="s">
        <v>26</v>
      </c>
    </row>
    <row r="10" spans="2:5">
      <c r="B10" t="s">
        <v>27</v>
      </c>
    </row>
    <row r="11" spans="2:5">
      <c r="B11" t="s">
        <v>28</v>
      </c>
    </row>
    <row r="12" spans="2:5">
      <c r="B12" t="s">
        <v>29</v>
      </c>
    </row>
    <row r="13" spans="2:5">
      <c r="B13" t="s">
        <v>30</v>
      </c>
    </row>
    <row r="14" spans="2:5">
      <c r="B14" t="s">
        <v>31</v>
      </c>
    </row>
    <row r="15" spans="2:5">
      <c r="B15" t="s">
        <v>32</v>
      </c>
    </row>
    <row r="16" spans="2:5">
      <c r="B16" t="s">
        <v>33</v>
      </c>
    </row>
    <row r="17" spans="2:2">
      <c r="B17" t="s">
        <v>34</v>
      </c>
    </row>
    <row r="18" spans="2:2">
      <c r="B18" t="s">
        <v>35</v>
      </c>
    </row>
    <row r="19" spans="2:2">
      <c r="B19" t="s">
        <v>36</v>
      </c>
    </row>
    <row r="20" spans="2:2">
      <c r="B20" t="s">
        <v>37</v>
      </c>
    </row>
    <row r="21" spans="2:2">
      <c r="B21" t="s">
        <v>38</v>
      </c>
    </row>
    <row r="22" spans="2:2">
      <c r="B22" t="s">
        <v>39</v>
      </c>
    </row>
    <row r="23" spans="2:2">
      <c r="B23" t="s">
        <v>41</v>
      </c>
    </row>
    <row r="24" spans="2:2">
      <c r="B24" t="s">
        <v>42</v>
      </c>
    </row>
    <row r="25" spans="2:2">
      <c r="B25" t="s">
        <v>43</v>
      </c>
    </row>
    <row r="26" spans="2:2">
      <c r="B26" t="s">
        <v>40</v>
      </c>
    </row>
    <row r="27" spans="2:2">
      <c r="B27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workbookViewId="0">
      <selection activeCell="H5" sqref="H5:J5"/>
    </sheetView>
  </sheetViews>
  <sheetFormatPr baseColWidth="10" defaultColWidth="8.83203125" defaultRowHeight="14" x14ac:dyDescent="0"/>
  <cols>
    <col min="1" max="1" width="17.33203125" bestFit="1" customWidth="1"/>
    <col min="3" max="3" width="13.5" bestFit="1" customWidth="1"/>
    <col min="7" max="7" width="17.33203125" bestFit="1" customWidth="1"/>
    <col min="9" max="9" width="11.83203125" bestFit="1" customWidth="1"/>
  </cols>
  <sheetData>
    <row r="3" spans="1:10" ht="15">
      <c r="A3" s="20" t="s">
        <v>94</v>
      </c>
      <c r="B3" s="20"/>
      <c r="C3" s="20"/>
      <c r="D3" s="20"/>
      <c r="E3" s="2"/>
      <c r="F3" s="2"/>
      <c r="G3" s="20" t="s">
        <v>95</v>
      </c>
      <c r="H3" s="20"/>
      <c r="I3" s="20"/>
      <c r="J3" s="20"/>
    </row>
    <row r="4" spans="1:10" ht="15" thickBot="1">
      <c r="A4" s="3" t="s">
        <v>96</v>
      </c>
      <c r="B4" s="2"/>
      <c r="C4" s="190" t="s">
        <v>97</v>
      </c>
      <c r="D4" s="190"/>
      <c r="E4" s="2"/>
      <c r="F4" s="2"/>
      <c r="G4" s="3" t="s">
        <v>96</v>
      </c>
      <c r="H4" s="2"/>
      <c r="I4" s="190" t="s">
        <v>97</v>
      </c>
      <c r="J4" s="190"/>
    </row>
    <row r="5" spans="1:10">
      <c r="A5" s="4" t="s">
        <v>98</v>
      </c>
      <c r="B5" s="5">
        <v>4</v>
      </c>
      <c r="C5" s="4" t="s">
        <v>99</v>
      </c>
      <c r="D5" s="5">
        <v>4</v>
      </c>
      <c r="E5" s="2"/>
      <c r="F5" s="2"/>
      <c r="G5" s="4" t="s">
        <v>98</v>
      </c>
      <c r="H5" s="5">
        <v>4</v>
      </c>
      <c r="I5" s="18" t="s">
        <v>99</v>
      </c>
      <c r="J5" s="5">
        <v>4</v>
      </c>
    </row>
    <row r="6" spans="1:10">
      <c r="A6" s="8" t="s">
        <v>100</v>
      </c>
      <c r="B6" s="7">
        <v>4</v>
      </c>
      <c r="C6" s="8" t="s">
        <v>49</v>
      </c>
      <c r="D6" s="7">
        <v>3</v>
      </c>
      <c r="E6" s="2"/>
      <c r="F6" s="2"/>
      <c r="G6" s="8" t="s">
        <v>101</v>
      </c>
      <c r="H6" s="7">
        <v>4</v>
      </c>
      <c r="I6" s="19" t="s">
        <v>102</v>
      </c>
      <c r="J6" s="7">
        <v>4</v>
      </c>
    </row>
    <row r="7" spans="1:10">
      <c r="A7" s="8" t="s">
        <v>48</v>
      </c>
      <c r="B7" s="7">
        <v>3</v>
      </c>
      <c r="C7" s="8" t="s">
        <v>52</v>
      </c>
      <c r="D7" s="7">
        <v>3</v>
      </c>
      <c r="E7" s="2"/>
      <c r="F7" s="2"/>
      <c r="G7" s="8" t="s">
        <v>48</v>
      </c>
      <c r="H7" s="7">
        <v>3</v>
      </c>
      <c r="I7" s="19" t="s">
        <v>49</v>
      </c>
      <c r="J7" s="7">
        <v>3</v>
      </c>
    </row>
    <row r="8" spans="1:10" ht="15" thickBot="1">
      <c r="A8" s="12" t="s">
        <v>51</v>
      </c>
      <c r="B8" s="13">
        <v>3</v>
      </c>
      <c r="C8" s="12" t="s">
        <v>53</v>
      </c>
      <c r="D8" s="13">
        <v>3</v>
      </c>
      <c r="E8" s="2"/>
      <c r="F8" s="2"/>
      <c r="G8" s="12" t="s">
        <v>51</v>
      </c>
      <c r="H8" s="13">
        <v>3</v>
      </c>
      <c r="I8" s="14" t="s">
        <v>52</v>
      </c>
      <c r="J8" s="13">
        <v>3</v>
      </c>
    </row>
    <row r="9" spans="1:10">
      <c r="A9" s="3"/>
      <c r="B9" s="9">
        <v>14</v>
      </c>
      <c r="C9" s="2"/>
      <c r="D9" s="10">
        <v>13</v>
      </c>
      <c r="E9" s="2"/>
      <c r="F9" s="2"/>
      <c r="G9" s="2"/>
      <c r="H9" s="10">
        <v>14</v>
      </c>
      <c r="I9" s="2"/>
      <c r="J9" s="10">
        <v>14</v>
      </c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thickBot="1">
      <c r="A11" s="3" t="s">
        <v>103</v>
      </c>
      <c r="B11" s="2"/>
      <c r="C11" s="190" t="s">
        <v>104</v>
      </c>
      <c r="D11" s="190"/>
      <c r="E11" s="2"/>
      <c r="F11" s="2"/>
      <c r="G11" s="3" t="s">
        <v>103</v>
      </c>
      <c r="H11" s="2"/>
      <c r="I11" s="190" t="s">
        <v>104</v>
      </c>
      <c r="J11" s="190"/>
    </row>
    <row r="12" spans="1:10">
      <c r="A12" s="4" t="s">
        <v>82</v>
      </c>
      <c r="B12" s="5">
        <v>3</v>
      </c>
      <c r="C12" s="6" t="s">
        <v>66</v>
      </c>
      <c r="D12" s="11">
        <v>3</v>
      </c>
      <c r="E12" s="2"/>
      <c r="F12" s="2"/>
      <c r="G12" s="4" t="s">
        <v>82</v>
      </c>
      <c r="H12" s="5">
        <v>3</v>
      </c>
      <c r="I12" s="6" t="s">
        <v>66</v>
      </c>
      <c r="J12" s="11">
        <v>3</v>
      </c>
    </row>
    <row r="13" spans="1:10">
      <c r="A13" s="8" t="s">
        <v>105</v>
      </c>
      <c r="B13" s="7">
        <v>4</v>
      </c>
      <c r="C13" s="6" t="s">
        <v>106</v>
      </c>
      <c r="D13" s="7">
        <v>3</v>
      </c>
      <c r="E13" s="2"/>
      <c r="F13" s="2"/>
      <c r="G13" s="8" t="s">
        <v>105</v>
      </c>
      <c r="H13" s="7">
        <v>4</v>
      </c>
      <c r="I13" s="6" t="s">
        <v>107</v>
      </c>
      <c r="J13" s="7">
        <v>3</v>
      </c>
    </row>
    <row r="14" spans="1:10">
      <c r="A14" s="8" t="s">
        <v>79</v>
      </c>
      <c r="B14" s="7">
        <v>4</v>
      </c>
      <c r="C14" s="6" t="s">
        <v>80</v>
      </c>
      <c r="D14" s="7">
        <v>4</v>
      </c>
      <c r="E14" s="2"/>
      <c r="F14" s="2"/>
      <c r="G14" s="8" t="s">
        <v>79</v>
      </c>
      <c r="H14" s="7">
        <v>4</v>
      </c>
      <c r="I14" s="6" t="s">
        <v>80</v>
      </c>
      <c r="J14" s="7">
        <v>4</v>
      </c>
    </row>
    <row r="15" spans="1:10">
      <c r="A15" s="8" t="s">
        <v>74</v>
      </c>
      <c r="B15" s="7">
        <v>3</v>
      </c>
      <c r="C15" s="6" t="s">
        <v>76</v>
      </c>
      <c r="D15" s="7">
        <v>3</v>
      </c>
      <c r="E15" s="2"/>
      <c r="F15" s="2"/>
      <c r="G15" s="8" t="s">
        <v>74</v>
      </c>
      <c r="H15" s="7">
        <v>3</v>
      </c>
      <c r="I15" s="6" t="s">
        <v>76</v>
      </c>
      <c r="J15" s="7">
        <v>3</v>
      </c>
    </row>
    <row r="16" spans="1:10" ht="15" thickBot="1">
      <c r="A16" s="12" t="s">
        <v>75</v>
      </c>
      <c r="B16" s="13">
        <v>1</v>
      </c>
      <c r="C16" s="14" t="s">
        <v>77</v>
      </c>
      <c r="D16" s="13">
        <v>1</v>
      </c>
      <c r="E16" s="2"/>
      <c r="F16" s="2"/>
      <c r="G16" s="12" t="s">
        <v>75</v>
      </c>
      <c r="H16" s="13">
        <v>1</v>
      </c>
      <c r="I16" s="14" t="s">
        <v>77</v>
      </c>
      <c r="J16" s="13">
        <v>1</v>
      </c>
    </row>
    <row r="17" spans="1:10">
      <c r="A17" s="2"/>
      <c r="B17" s="10">
        <v>15</v>
      </c>
      <c r="C17" s="2"/>
      <c r="D17" s="10">
        <v>14</v>
      </c>
      <c r="E17" s="2"/>
      <c r="F17" s="2"/>
      <c r="G17" s="2"/>
      <c r="H17" s="10">
        <v>15</v>
      </c>
      <c r="I17" s="2"/>
      <c r="J17" s="10">
        <v>14</v>
      </c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thickBot="1">
      <c r="A19" s="3" t="s">
        <v>108</v>
      </c>
      <c r="B19" s="2"/>
      <c r="C19" s="190" t="s">
        <v>109</v>
      </c>
      <c r="D19" s="190"/>
      <c r="E19" s="2"/>
      <c r="F19" s="2"/>
      <c r="G19" s="3" t="s">
        <v>108</v>
      </c>
      <c r="H19" s="2"/>
      <c r="I19" s="190" t="s">
        <v>109</v>
      </c>
      <c r="J19" s="190"/>
    </row>
    <row r="20" spans="1:10">
      <c r="A20" s="4" t="s">
        <v>68</v>
      </c>
      <c r="B20" s="5">
        <v>4</v>
      </c>
      <c r="C20" s="18" t="s">
        <v>110</v>
      </c>
      <c r="D20" s="5">
        <v>4</v>
      </c>
      <c r="E20" s="2"/>
      <c r="F20" s="2"/>
      <c r="G20" s="4" t="s">
        <v>68</v>
      </c>
      <c r="H20" s="5">
        <v>4</v>
      </c>
      <c r="I20" s="6" t="s">
        <v>110</v>
      </c>
      <c r="J20" s="7">
        <v>4</v>
      </c>
    </row>
    <row r="21" spans="1:10">
      <c r="A21" s="8" t="s">
        <v>67</v>
      </c>
      <c r="B21" s="7">
        <v>4</v>
      </c>
      <c r="C21" s="19" t="s">
        <v>71</v>
      </c>
      <c r="D21" s="7">
        <v>4</v>
      </c>
      <c r="E21" s="2"/>
      <c r="F21" s="2"/>
      <c r="G21" s="8" t="s">
        <v>67</v>
      </c>
      <c r="H21" s="7">
        <v>4</v>
      </c>
      <c r="I21" s="6" t="s">
        <v>71</v>
      </c>
      <c r="J21" s="7">
        <v>4</v>
      </c>
    </row>
    <row r="22" spans="1:10">
      <c r="A22" s="8" t="s">
        <v>107</v>
      </c>
      <c r="B22" s="7">
        <v>3</v>
      </c>
      <c r="C22" s="19" t="s">
        <v>107</v>
      </c>
      <c r="D22" s="7">
        <v>3</v>
      </c>
      <c r="E22" s="2"/>
      <c r="F22" s="2"/>
      <c r="G22" s="8" t="s">
        <v>107</v>
      </c>
      <c r="H22" s="7">
        <v>3</v>
      </c>
      <c r="I22" s="6" t="s">
        <v>107</v>
      </c>
      <c r="J22" s="7">
        <v>3</v>
      </c>
    </row>
    <row r="23" spans="1:10">
      <c r="A23" s="8" t="s">
        <v>56</v>
      </c>
      <c r="B23" s="7">
        <v>3</v>
      </c>
      <c r="C23" s="19" t="s">
        <v>57</v>
      </c>
      <c r="D23" s="7">
        <v>3</v>
      </c>
      <c r="E23" s="2"/>
      <c r="F23" s="2"/>
      <c r="G23" s="8" t="s">
        <v>53</v>
      </c>
      <c r="H23" s="7">
        <v>3</v>
      </c>
      <c r="I23" s="6" t="s">
        <v>57</v>
      </c>
      <c r="J23" s="7">
        <v>3</v>
      </c>
    </row>
    <row r="24" spans="1:10" ht="15" thickBot="1">
      <c r="A24" s="12" t="s">
        <v>111</v>
      </c>
      <c r="B24" s="13">
        <v>3</v>
      </c>
      <c r="C24" s="14" t="s">
        <v>111</v>
      </c>
      <c r="D24" s="13">
        <v>3</v>
      </c>
      <c r="E24" s="2"/>
      <c r="F24" s="2"/>
      <c r="G24" s="12" t="s">
        <v>56</v>
      </c>
      <c r="H24" s="13">
        <v>3</v>
      </c>
      <c r="I24" s="14" t="s">
        <v>111</v>
      </c>
      <c r="J24" s="13">
        <v>3</v>
      </c>
    </row>
    <row r="25" spans="1:10">
      <c r="A25" s="2"/>
      <c r="B25" s="10">
        <v>17</v>
      </c>
      <c r="C25" s="15"/>
      <c r="D25" s="10">
        <v>17</v>
      </c>
      <c r="E25" s="2"/>
      <c r="F25" s="2"/>
      <c r="G25" s="2"/>
      <c r="H25" s="1">
        <v>17</v>
      </c>
      <c r="I25" s="2"/>
      <c r="J25" s="1">
        <v>17</v>
      </c>
    </row>
    <row r="26" spans="1:10">
      <c r="A26" s="16"/>
      <c r="B26" s="17"/>
      <c r="C26" s="16"/>
      <c r="D26" s="17"/>
      <c r="E26" s="16"/>
      <c r="F26" s="16"/>
      <c r="G26" s="16"/>
      <c r="H26" s="16"/>
      <c r="I26" s="16"/>
      <c r="J26" s="16"/>
    </row>
    <row r="27" spans="1:10" ht="15" thickBot="1">
      <c r="A27" s="2"/>
      <c r="B27" s="2"/>
      <c r="C27" s="2"/>
      <c r="D27" s="2"/>
      <c r="E27" s="2"/>
      <c r="F27" s="2"/>
      <c r="G27" s="3" t="s">
        <v>112</v>
      </c>
      <c r="H27" s="2"/>
      <c r="I27" s="190" t="s">
        <v>113</v>
      </c>
      <c r="J27" s="190"/>
    </row>
    <row r="28" spans="1:10" ht="15" thickBot="1">
      <c r="A28" s="3" t="s">
        <v>112</v>
      </c>
      <c r="B28" s="2"/>
      <c r="C28" s="190" t="s">
        <v>113</v>
      </c>
      <c r="D28" s="190"/>
      <c r="E28" s="2"/>
      <c r="F28" s="2"/>
      <c r="G28" s="4" t="s">
        <v>72</v>
      </c>
      <c r="H28" s="5">
        <v>1</v>
      </c>
      <c r="I28" s="6" t="s">
        <v>73</v>
      </c>
      <c r="J28" s="7">
        <v>2</v>
      </c>
    </row>
    <row r="29" spans="1:10">
      <c r="A29" s="4" t="s">
        <v>72</v>
      </c>
      <c r="B29" s="5">
        <v>1</v>
      </c>
      <c r="C29" s="6" t="s">
        <v>73</v>
      </c>
      <c r="D29" s="7">
        <v>2</v>
      </c>
      <c r="E29" s="2"/>
      <c r="F29" s="2"/>
      <c r="G29" s="8" t="s">
        <v>107</v>
      </c>
      <c r="H29" s="7">
        <v>3</v>
      </c>
      <c r="I29" s="6" t="s">
        <v>114</v>
      </c>
      <c r="J29" s="7">
        <v>3</v>
      </c>
    </row>
    <row r="30" spans="1:10">
      <c r="A30" s="8" t="s">
        <v>107</v>
      </c>
      <c r="B30" s="7">
        <v>3</v>
      </c>
      <c r="C30" s="6" t="s">
        <v>115</v>
      </c>
      <c r="D30" s="7">
        <v>3</v>
      </c>
      <c r="E30" s="2"/>
      <c r="F30" s="2"/>
      <c r="G30" s="8" t="s">
        <v>58</v>
      </c>
      <c r="H30" s="7">
        <v>3</v>
      </c>
      <c r="I30" s="6" t="s">
        <v>60</v>
      </c>
      <c r="J30" s="7">
        <v>3</v>
      </c>
    </row>
    <row r="31" spans="1:10">
      <c r="A31" s="8" t="s">
        <v>58</v>
      </c>
      <c r="B31" s="7">
        <v>3</v>
      </c>
      <c r="C31" s="6" t="s">
        <v>60</v>
      </c>
      <c r="D31" s="7">
        <v>3</v>
      </c>
      <c r="E31" s="2"/>
      <c r="F31" s="2"/>
      <c r="G31" s="8" t="s">
        <v>59</v>
      </c>
      <c r="H31" s="7">
        <v>3</v>
      </c>
      <c r="I31" s="6" t="s">
        <v>61</v>
      </c>
      <c r="J31" s="7">
        <v>3</v>
      </c>
    </row>
    <row r="32" spans="1:10">
      <c r="A32" s="8" t="s">
        <v>59</v>
      </c>
      <c r="B32" s="7">
        <v>3</v>
      </c>
      <c r="C32" s="6" t="s">
        <v>61</v>
      </c>
      <c r="D32" s="7">
        <v>3</v>
      </c>
      <c r="E32" s="2"/>
      <c r="F32" s="2"/>
      <c r="G32" s="8" t="s">
        <v>116</v>
      </c>
      <c r="H32" s="7">
        <v>3</v>
      </c>
      <c r="I32" s="6" t="s">
        <v>111</v>
      </c>
      <c r="J32" s="7">
        <v>3</v>
      </c>
    </row>
    <row r="33" spans="1:10" ht="15" thickBot="1">
      <c r="A33" s="8" t="s">
        <v>116</v>
      </c>
      <c r="B33" s="7">
        <v>3</v>
      </c>
      <c r="C33" s="6" t="s">
        <v>111</v>
      </c>
      <c r="D33" s="7">
        <v>3</v>
      </c>
      <c r="E33" s="2"/>
      <c r="F33" s="2"/>
      <c r="G33" s="12" t="s">
        <v>116</v>
      </c>
      <c r="H33" s="13">
        <v>3</v>
      </c>
      <c r="I33" s="14"/>
      <c r="J33" s="13"/>
    </row>
    <row r="34" spans="1:10" ht="15" thickBot="1">
      <c r="A34" s="12" t="s">
        <v>117</v>
      </c>
      <c r="B34" s="13">
        <v>3</v>
      </c>
      <c r="C34" s="14"/>
      <c r="D34" s="13"/>
      <c r="E34" s="2"/>
      <c r="F34" s="2"/>
      <c r="G34" s="2"/>
      <c r="H34" s="10">
        <v>16</v>
      </c>
      <c r="I34" s="2"/>
      <c r="J34" s="10">
        <v>14</v>
      </c>
    </row>
    <row r="35" spans="1:10">
      <c r="B35">
        <f>SUM(B29:B34)</f>
        <v>16</v>
      </c>
      <c r="D35">
        <f>SUM(D29:D34)</f>
        <v>14</v>
      </c>
    </row>
  </sheetData>
  <mergeCells count="8">
    <mergeCell ref="C19:D19"/>
    <mergeCell ref="I19:J19"/>
    <mergeCell ref="I27:J27"/>
    <mergeCell ref="C28:D28"/>
    <mergeCell ref="C4:D4"/>
    <mergeCell ref="I4:J4"/>
    <mergeCell ref="C11:D11"/>
    <mergeCell ref="I11:J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Sample Schedules</vt:lpstr>
    </vt:vector>
  </TitlesOfParts>
  <Company>Towson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Joel Moore</cp:lastModifiedBy>
  <cp:lastPrinted>2015-03-18T22:37:32Z</cp:lastPrinted>
  <dcterms:created xsi:type="dcterms:W3CDTF">2014-07-18T15:26:09Z</dcterms:created>
  <dcterms:modified xsi:type="dcterms:W3CDTF">2015-03-24T22:41:06Z</dcterms:modified>
</cp:coreProperties>
</file>